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OMIOKA\Desktop\■継-2 調査・提供事業\継-2-(2) 発注機関からの情報提供→会員、各協会、OB\r4.1.25\"/>
    </mc:Choice>
  </mc:AlternateContent>
  <xr:revisionPtr revIDLastSave="0" documentId="8_{0BA85240-0EA2-4EC0-B325-FF6739ECE74D}" xr6:coauthVersionLast="46" xr6:coauthVersionMax="46" xr10:uidLastSave="{00000000-0000-0000-0000-000000000000}"/>
  <bookViews>
    <workbookView xWindow="-110" yWindow="-110" windowWidth="19420" windowHeight="10420" tabRatio="668" xr2:uid="{00000000-000D-0000-FFFF-FFFF00000000}"/>
  </bookViews>
  <sheets>
    <sheet name="草地造成" sheetId="3" r:id="rId1"/>
    <sheet name="土壌改良" sheetId="4" r:id="rId2"/>
    <sheet name="暗渠排水" sheetId="15" r:id="rId3"/>
    <sheet name="暗渠排水記載例" sheetId="6" r:id="rId4"/>
    <sheet name="暗渠集計表(1)" sheetId="7" r:id="rId5"/>
    <sheet name="暗渠排水(2)" sheetId="8" r:id="rId6"/>
    <sheet name="整地工" sheetId="9" r:id="rId7"/>
    <sheet name="農道" sheetId="10" r:id="rId8"/>
    <sheet name="用水路(1)" sheetId="11" r:id="rId9"/>
    <sheet name="用水路(2)" sheetId="12" r:id="rId10"/>
    <sheet name="排水路(1)" sheetId="13" r:id="rId11"/>
    <sheet name="排水路(2)" sheetId="14" r:id="rId12"/>
  </sheets>
  <definedNames>
    <definedName name="_Order1" hidden="1">255</definedName>
    <definedName name="_Order2" hidden="1">0</definedName>
    <definedName name="_xlnm.Print_Area" localSheetId="4">'暗渠集計表(1)'!$B$2:$AD$38</definedName>
    <definedName name="_xlnm.Print_Area" localSheetId="2">暗渠排水!$B$2:$AB$55</definedName>
    <definedName name="_xlnm.Print_Area" localSheetId="5">'暗渠排水(2)'!$B$2:$AJ$38</definedName>
    <definedName name="_xlnm.Print_Area" localSheetId="3">暗渠排水記載例!$B$2:$AD$56</definedName>
    <definedName name="_xlnm.Print_Area" localSheetId="6">整地工!$A$1:$K$29</definedName>
    <definedName name="_xlnm.Print_Area" localSheetId="0">草地造成!$B$2:$AA$32</definedName>
    <definedName name="_xlnm.Print_Area" localSheetId="1">土壌改良!$B$2:$W$26</definedName>
    <definedName name="_xlnm.Print_Area" localSheetId="7">農道!$B$1:$P$24</definedName>
    <definedName name="_xlnm.Print_Area" localSheetId="10">'排水路(1)'!$B$1:$O$25</definedName>
    <definedName name="_xlnm.Print_Area" localSheetId="11">'排水路(2)'!$B$2:$N$25</definedName>
    <definedName name="_xlnm.Print_Area" localSheetId="8">'用水路(1)'!$B$2:$O$24</definedName>
    <definedName name="_xlnm.Print_Area" localSheetId="9">'用水路(2)'!$B$2:$N$25</definedName>
    <definedName name="_xlnm.Print_Area">#REF!</definedName>
    <definedName name="_xlnm.Print_Titles">#REF!</definedName>
  </definedNames>
  <calcPr calcId="181029"/>
</workbook>
</file>

<file path=xl/calcChain.xml><?xml version="1.0" encoding="utf-8"?>
<calcChain xmlns="http://schemas.openxmlformats.org/spreadsheetml/2006/main">
  <c r="E26" i="4" l="1"/>
  <c r="N38" i="7" l="1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F38" i="7"/>
  <c r="AB23" i="15"/>
  <c r="AB22" i="15"/>
  <c r="AB21" i="15"/>
  <c r="AB20" i="15"/>
  <c r="AB19" i="15"/>
  <c r="AB18" i="15"/>
  <c r="R54" i="15"/>
  <c r="R53" i="15"/>
  <c r="R52" i="15"/>
  <c r="R51" i="15"/>
  <c r="R50" i="15"/>
  <c r="R49" i="15"/>
  <c r="O54" i="15"/>
  <c r="O53" i="15"/>
  <c r="O52" i="15"/>
  <c r="O51" i="15"/>
  <c r="O50" i="15"/>
  <c r="O49" i="15"/>
  <c r="O46" i="15"/>
  <c r="O47" i="15" s="1"/>
  <c r="Q44" i="15"/>
  <c r="P44" i="15"/>
  <c r="O43" i="15"/>
  <c r="O41" i="15"/>
  <c r="O39" i="15"/>
  <c r="O37" i="15"/>
  <c r="O32" i="15"/>
  <c r="O29" i="15"/>
  <c r="D43" i="15"/>
  <c r="D42" i="15"/>
  <c r="D41" i="15"/>
  <c r="D40" i="15"/>
  <c r="D39" i="15"/>
  <c r="D38" i="15"/>
  <c r="D37" i="15"/>
  <c r="D36" i="15"/>
  <c r="D35" i="15"/>
  <c r="D34" i="15"/>
  <c r="O35" i="15" s="1"/>
  <c r="D33" i="15"/>
  <c r="D32" i="15"/>
  <c r="D31" i="15"/>
  <c r="D30" i="15"/>
  <c r="D29" i="15"/>
  <c r="D28" i="15"/>
  <c r="R27" i="15"/>
  <c r="Q27" i="15"/>
  <c r="P27" i="15"/>
  <c r="C24" i="15"/>
  <c r="C26" i="15"/>
  <c r="O26" i="15"/>
  <c r="O27" i="15" s="1"/>
  <c r="O24" i="15"/>
  <c r="O20" i="15"/>
  <c r="O17" i="15"/>
  <c r="P15" i="15"/>
  <c r="O8" i="15"/>
  <c r="O44" i="15" l="1"/>
  <c r="O55" i="15"/>
  <c r="R55" i="15"/>
  <c r="C12" i="15"/>
  <c r="C10" i="15"/>
  <c r="C44" i="15"/>
  <c r="C43" i="15"/>
  <c r="C41" i="15"/>
  <c r="D16" i="15"/>
  <c r="D17" i="15"/>
  <c r="D7" i="15"/>
  <c r="D9" i="15"/>
  <c r="R47" i="15"/>
  <c r="Q47" i="15"/>
  <c r="P47" i="15"/>
  <c r="R44" i="15"/>
  <c r="R15" i="15"/>
  <c r="Q15" i="15"/>
  <c r="V15" i="15" l="1"/>
  <c r="W15" i="15"/>
  <c r="U15" i="15"/>
  <c r="D25" i="15"/>
  <c r="D18" i="15"/>
  <c r="D19" i="15"/>
  <c r="D21" i="15"/>
  <c r="D22" i="15"/>
  <c r="D23" i="15"/>
  <c r="D24" i="15"/>
  <c r="O12" i="15"/>
  <c r="O10" i="15"/>
  <c r="D8" i="15"/>
  <c r="D10" i="15"/>
  <c r="D11" i="15"/>
  <c r="D12" i="15"/>
  <c r="D13" i="15"/>
  <c r="D14" i="15"/>
  <c r="D15" i="15"/>
  <c r="O14" i="15" l="1"/>
  <c r="O15" i="15" s="1"/>
  <c r="C39" i="15"/>
  <c r="C37" i="15"/>
  <c r="C35" i="15"/>
  <c r="C34" i="15"/>
  <c r="C32" i="15"/>
  <c r="C31" i="15"/>
  <c r="C29" i="15"/>
  <c r="C27" i="15"/>
  <c r="C23" i="15"/>
  <c r="C22" i="15"/>
  <c r="C20" i="15"/>
  <c r="C19" i="15"/>
  <c r="C17" i="15"/>
  <c r="C14" i="15"/>
  <c r="C8" i="15"/>
  <c r="D20" i="15" l="1"/>
  <c r="D26" i="15"/>
</calcChain>
</file>

<file path=xl/sharedStrings.xml><?xml version="1.0" encoding="utf-8"?>
<sst xmlns="http://schemas.openxmlformats.org/spreadsheetml/2006/main" count="631" uniqueCount="297">
  <si>
    <t>草地造成工調書</t>
  </si>
  <si>
    <t>ほ場共通条件</t>
  </si>
  <si>
    <t>資材</t>
  </si>
  <si>
    <t>除排根</t>
  </si>
  <si>
    <t>層厚調整</t>
  </si>
  <si>
    <t>排根線除去</t>
  </si>
  <si>
    <t>備　考</t>
  </si>
  <si>
    <t>農家</t>
  </si>
  <si>
    <t>番号</t>
  </si>
  <si>
    <t>ほ場</t>
  </si>
  <si>
    <t>工種</t>
  </si>
  <si>
    <t>ｺｰﾄﾞ</t>
  </si>
  <si>
    <t>工事</t>
  </si>
  <si>
    <t>面積</t>
  </si>
  <si>
    <t>ha</t>
  </si>
  <si>
    <t>播種</t>
  </si>
  <si>
    <t>勾配</t>
  </si>
  <si>
    <t>％</t>
  </si>
  <si>
    <t>長辺</t>
  </si>
  <si>
    <t>ｍ</t>
  </si>
  <si>
    <t>合成</t>
  </si>
  <si>
    <t>石灰質</t>
  </si>
  <si>
    <t>t/ha</t>
  </si>
  <si>
    <t>燐酸質</t>
  </si>
  <si>
    <t>肥料</t>
  </si>
  <si>
    <t>種子</t>
  </si>
  <si>
    <t>ﾀｲﾌﾟ</t>
  </si>
  <si>
    <t>平均</t>
  </si>
  <si>
    <t>樹径</t>
  </si>
  <si>
    <t>㎝</t>
  </si>
  <si>
    <t>立木</t>
  </si>
  <si>
    <t>密度</t>
  </si>
  <si>
    <t>n/ha</t>
  </si>
  <si>
    <t>立木率</t>
  </si>
  <si>
    <t>排根</t>
  </si>
  <si>
    <t>間隔</t>
  </si>
  <si>
    <t>運土</t>
  </si>
  <si>
    <t>距離</t>
  </si>
  <si>
    <t>運土量</t>
  </si>
  <si>
    <t>㎥</t>
  </si>
  <si>
    <t>切土</t>
  </si>
  <si>
    <t>法面</t>
  </si>
  <si>
    <t>㎡</t>
  </si>
  <si>
    <t>盛土</t>
  </si>
  <si>
    <t>表土量</t>
  </si>
  <si>
    <t>体積</t>
  </si>
  <si>
    <t>延長</t>
  </si>
  <si>
    <t>3倍</t>
  </si>
  <si>
    <t>土壌改良資材等ha当たり設計量</t>
  </si>
  <si>
    <t>受益者名</t>
  </si>
  <si>
    <t>面積      (ha)</t>
  </si>
  <si>
    <t>ha当たり施用量(kg)</t>
  </si>
  <si>
    <t>燐酸総量の内訳</t>
  </si>
  <si>
    <t>（㎏）</t>
  </si>
  <si>
    <t>ha当たり種子量（㎏）</t>
  </si>
  <si>
    <t>石炭質資材</t>
  </si>
  <si>
    <t>肥料及び燐酸総量</t>
  </si>
  <si>
    <t>計</t>
  </si>
  <si>
    <t>ﾁﾓｼｰ</t>
  </si>
  <si>
    <t>(ﾎｸｾﾝ)</t>
  </si>
  <si>
    <t>炭カル</t>
  </si>
  <si>
    <t>苦土炭</t>
  </si>
  <si>
    <t>カル</t>
  </si>
  <si>
    <t>ちっ素</t>
  </si>
  <si>
    <t>（N）</t>
  </si>
  <si>
    <t>燐酸</t>
  </si>
  <si>
    <t>（ｐ）</t>
  </si>
  <si>
    <t>カリ</t>
  </si>
  <si>
    <t>（K）</t>
  </si>
  <si>
    <t>合　計</t>
  </si>
  <si>
    <t>農家番号</t>
  </si>
  <si>
    <t>ほ場番号</t>
  </si>
  <si>
    <t>施工面積</t>
  </si>
  <si>
    <t>地目</t>
  </si>
  <si>
    <t>配線ﾀｲﾌﾟ</t>
  </si>
  <si>
    <t>土質区分</t>
  </si>
  <si>
    <t>掘削機種</t>
  </si>
  <si>
    <t>吸水渠平均切深</t>
  </si>
  <si>
    <t>集水渠平均掘削深</t>
  </si>
  <si>
    <t>給水渠平均掘削深</t>
  </si>
  <si>
    <t>埋戻し厚</t>
  </si>
  <si>
    <t>名称・規格</t>
  </si>
  <si>
    <t>管径</t>
  </si>
  <si>
    <t>㎜</t>
  </si>
  <si>
    <t>掘削敷幅</t>
  </si>
  <si>
    <t>延　長　内　 訳  　ｍ</t>
  </si>
  <si>
    <t>疎水材</t>
  </si>
  <si>
    <t>埋戻し土</t>
  </si>
  <si>
    <t>散土</t>
  </si>
  <si>
    <t>排水口部</t>
  </si>
  <si>
    <t>小計</t>
  </si>
  <si>
    <t>名　称</t>
  </si>
  <si>
    <t>水平式</t>
  </si>
  <si>
    <t>落差式</t>
  </si>
  <si>
    <t>ネジ式</t>
  </si>
  <si>
    <t>吸水渠</t>
  </si>
  <si>
    <t>φ 60</t>
  </si>
  <si>
    <t>個数</t>
  </si>
  <si>
    <t>水閘管</t>
  </si>
  <si>
    <t>φ 80</t>
  </si>
  <si>
    <t>φ 90</t>
  </si>
  <si>
    <t>φ100</t>
  </si>
  <si>
    <t>φ125</t>
  </si>
  <si>
    <t>φ150</t>
  </si>
  <si>
    <t>φ200</t>
  </si>
  <si>
    <t>集水渠</t>
  </si>
  <si>
    <t>名称</t>
  </si>
  <si>
    <t>掘削延長</t>
  </si>
  <si>
    <t>（ｍ）</t>
  </si>
  <si>
    <t>（素焼土管）</t>
  </si>
  <si>
    <t>接続管</t>
  </si>
  <si>
    <t>φ 65</t>
  </si>
  <si>
    <t>φ 75</t>
  </si>
  <si>
    <t>Ｈ＝1.20</t>
  </si>
  <si>
    <t>φ120</t>
  </si>
  <si>
    <t>管理閘部</t>
  </si>
  <si>
    <t>規格</t>
  </si>
  <si>
    <t>管理閘</t>
  </si>
  <si>
    <t>集中管理孔</t>
  </si>
  <si>
    <t>式</t>
  </si>
  <si>
    <t>(合成樹脂管)</t>
  </si>
  <si>
    <t>箇所数</t>
  </si>
  <si>
    <t>Ｈ＝0.70</t>
  </si>
  <si>
    <t>附帯工</t>
  </si>
  <si>
    <t>給水渠</t>
  </si>
  <si>
    <t>VU</t>
  </si>
  <si>
    <t>VP</t>
  </si>
  <si>
    <t>連絡渠</t>
  </si>
  <si>
    <t>暗渠排水ほ場別数量調書（記載例）</t>
  </si>
  <si>
    <t>佐藤　一郎</t>
  </si>
  <si>
    <t>水田</t>
  </si>
  <si>
    <t>フォーク型</t>
  </si>
  <si>
    <t>粘性土</t>
  </si>
  <si>
    <t>トレンチャー</t>
  </si>
  <si>
    <t>Ｈ＝0.80</t>
  </si>
  <si>
    <t>止水板</t>
  </si>
  <si>
    <t>(個)</t>
  </si>
  <si>
    <t>積芝面積</t>
  </si>
  <si>
    <t>（㎡）</t>
  </si>
  <si>
    <t>Ｈ＝1.02</t>
  </si>
  <si>
    <t>(有孔管)</t>
  </si>
  <si>
    <t>（個）</t>
  </si>
  <si>
    <t>Ｔ字管</t>
  </si>
  <si>
    <t>Ｙ字管</t>
  </si>
  <si>
    <t>埋戻し延長（ｍ）</t>
  </si>
  <si>
    <t>暗渠排水数量集計表（１）</t>
  </si>
  <si>
    <t>平均掘削深</t>
  </si>
  <si>
    <t>散　土</t>
  </si>
  <si>
    <t>無孔管（ほ場内）</t>
  </si>
  <si>
    <t>φ60</t>
  </si>
  <si>
    <t>φ</t>
  </si>
  <si>
    <t>暗渠排水数量集計表（２）</t>
  </si>
  <si>
    <t>排　水　口　部</t>
  </si>
  <si>
    <t>連　絡　渠</t>
  </si>
  <si>
    <t>横管（無孔管）</t>
  </si>
  <si>
    <t>その他</t>
  </si>
  <si>
    <t>集中</t>
  </si>
  <si>
    <t>管理孔</t>
  </si>
  <si>
    <t>横管</t>
  </si>
  <si>
    <t>無孔管</t>
  </si>
  <si>
    <t>水平式、落差式</t>
  </si>
  <si>
    <t>ＶＵ管</t>
  </si>
  <si>
    <t>ＶＰ管</t>
  </si>
  <si>
    <t>箇所</t>
  </si>
  <si>
    <t>合計</t>
  </si>
  <si>
    <t>区画番号</t>
  </si>
  <si>
    <t>現況ほ場番号</t>
  </si>
  <si>
    <t>現況面積（ha）</t>
  </si>
  <si>
    <t>現況標高(m)</t>
  </si>
  <si>
    <t>Ａ　計画面積（ha）</t>
  </si>
  <si>
    <t>Ｈ　計画標高（ｍ）</t>
  </si>
  <si>
    <t>Ｈａ　表土扱い厚（cm）</t>
  </si>
  <si>
    <t>ΔＨ　現況最大田差（ｍ）</t>
  </si>
  <si>
    <t>現況平均田差（Ｈｂ）＝</t>
  </si>
  <si>
    <t>＝</t>
  </si>
  <si>
    <t>路線名</t>
  </si>
  <si>
    <t>測　点</t>
  </si>
  <si>
    <t>延　長</t>
  </si>
  <si>
    <t>単独延長</t>
  </si>
  <si>
    <t>用水路附帯延長　　　ｍ</t>
  </si>
  <si>
    <t>運搬盛土</t>
  </si>
  <si>
    <t>法面整形</t>
  </si>
  <si>
    <t>敷砂利</t>
  </si>
  <si>
    <t>起　点</t>
  </si>
  <si>
    <t>終　点</t>
  </si>
  <si>
    <t>実延長</t>
  </si>
  <si>
    <t>装　工　タ　イ　プ</t>
  </si>
  <si>
    <t>（暫定）㎥</t>
  </si>
  <si>
    <t>（暫定）㎡</t>
  </si>
  <si>
    <t>控　　除　　延　　長</t>
  </si>
  <si>
    <t>控除延長</t>
  </si>
  <si>
    <t>延長　ｍ</t>
  </si>
  <si>
    <t>整地工数量調書</t>
    <rPh sb="0" eb="1">
      <t>セイ</t>
    </rPh>
    <rPh sb="1" eb="2">
      <t>チ</t>
    </rPh>
    <rPh sb="2" eb="3">
      <t>コウ</t>
    </rPh>
    <rPh sb="3" eb="5">
      <t>スウリョウ</t>
    </rPh>
    <rPh sb="5" eb="7">
      <t>チョウショ</t>
    </rPh>
    <phoneticPr fontId="25"/>
  </si>
  <si>
    <t>農道延長材料調書</t>
    <rPh sb="0" eb="2">
      <t>ノウドウ</t>
    </rPh>
    <rPh sb="2" eb="4">
      <t>エンチョウ</t>
    </rPh>
    <rPh sb="4" eb="6">
      <t>ザイリョウ</t>
    </rPh>
    <rPh sb="6" eb="8">
      <t>チョウショ</t>
    </rPh>
    <phoneticPr fontId="25"/>
  </si>
  <si>
    <t>用水路延長材料調書（2）</t>
    <rPh sb="0" eb="3">
      <t>ヨウスイロ</t>
    </rPh>
    <rPh sb="3" eb="5">
      <t>エンチョウ</t>
    </rPh>
    <rPh sb="5" eb="7">
      <t>ザイリョウ</t>
    </rPh>
    <rPh sb="7" eb="9">
      <t>チョウショ</t>
    </rPh>
    <phoneticPr fontId="25"/>
  </si>
  <si>
    <t>用水路延長材料調書（1）</t>
    <rPh sb="0" eb="3">
      <t>ヨウスイロ</t>
    </rPh>
    <rPh sb="3" eb="5">
      <t>エンチョウ</t>
    </rPh>
    <rPh sb="5" eb="7">
      <t>ザイリョウ</t>
    </rPh>
    <rPh sb="7" eb="9">
      <t>チョウショ</t>
    </rPh>
    <phoneticPr fontId="25"/>
  </si>
  <si>
    <t>排水路延長材料調書（1）</t>
    <rPh sb="0" eb="3">
      <t>ハイスイロ</t>
    </rPh>
    <rPh sb="3" eb="5">
      <t>エンチョウ</t>
    </rPh>
    <rPh sb="5" eb="7">
      <t>ザイリョウ</t>
    </rPh>
    <rPh sb="7" eb="9">
      <t>チョウショ</t>
    </rPh>
    <phoneticPr fontId="25"/>
  </si>
  <si>
    <t>排水路延長材料調書（2）</t>
    <rPh sb="0" eb="3">
      <t>ハイスイロ</t>
    </rPh>
    <rPh sb="3" eb="5">
      <t>エンチョウ</t>
    </rPh>
    <rPh sb="5" eb="7">
      <t>ザイリョウ</t>
    </rPh>
    <rPh sb="7" eb="9">
      <t>チョウショ</t>
    </rPh>
    <phoneticPr fontId="25"/>
  </si>
  <si>
    <t>ｱﾙﾌｧﾙﾌｧｰ
5444</t>
    <phoneticPr fontId="25"/>
  </si>
  <si>
    <t>ｵｰﾁｬｰﾄﾞG
(ｵｶﾐﾄﾞﾘ)</t>
    <phoneticPr fontId="25"/>
  </si>
  <si>
    <t>赤ｸﾛｰﾊﾞｰ
(ﾊﾐﾄﾞﾘ)</t>
    <phoneticPr fontId="25"/>
  </si>
  <si>
    <t>赤ｸﾛｰﾊﾞｰ
(4倍体)</t>
    <phoneticPr fontId="25"/>
  </si>
  <si>
    <t>ｵｰﾁｬｰﾄﾞ
(ｵｶﾐﾄﾞﾘ)</t>
    <phoneticPr fontId="25"/>
  </si>
  <si>
    <t>白ｸﾛｰﾊﾞｰ
(ｿｰﾆｬ)</t>
    <phoneticPr fontId="25"/>
  </si>
  <si>
    <t>白ｸﾛｰﾊﾞｰ
(ﾌｨｱ)</t>
    <phoneticPr fontId="25"/>
  </si>
  <si>
    <t>白ｸﾛｰﾊﾞｰ
(Cﾗｼﾞﾉ)</t>
    <phoneticPr fontId="25"/>
  </si>
  <si>
    <t xml:space="preserve"> 農家番号</t>
    <rPh sb="1" eb="3">
      <t>ノウカ</t>
    </rPh>
    <rPh sb="3" eb="5">
      <t>バンゴウ</t>
    </rPh>
    <phoneticPr fontId="32"/>
  </si>
  <si>
    <t xml:space="preserve"> ほ場番号</t>
    <rPh sb="2" eb="3">
      <t>ジョウ</t>
    </rPh>
    <rPh sb="3" eb="5">
      <t>バンゴウ</t>
    </rPh>
    <phoneticPr fontId="32"/>
  </si>
  <si>
    <t xml:space="preserve"> 受益者名</t>
    <rPh sb="1" eb="4">
      <t>ジュエキシャ</t>
    </rPh>
    <rPh sb="4" eb="5">
      <t>メイ</t>
    </rPh>
    <phoneticPr fontId="32"/>
  </si>
  <si>
    <t xml:space="preserve"> 施工面積</t>
    <rPh sb="1" eb="3">
      <t>セコウ</t>
    </rPh>
    <rPh sb="3" eb="5">
      <t>メンセキ</t>
    </rPh>
    <phoneticPr fontId="32"/>
  </si>
  <si>
    <t xml:space="preserve"> 地　目</t>
    <rPh sb="1" eb="2">
      <t>チ</t>
    </rPh>
    <rPh sb="3" eb="4">
      <t>メ</t>
    </rPh>
    <phoneticPr fontId="32"/>
  </si>
  <si>
    <t xml:space="preserve"> 配線タイプ</t>
    <rPh sb="1" eb="3">
      <t>ハイセン</t>
    </rPh>
    <phoneticPr fontId="32"/>
  </si>
  <si>
    <t xml:space="preserve"> 土質区分</t>
    <rPh sb="1" eb="3">
      <t>ドシツ</t>
    </rPh>
    <rPh sb="3" eb="5">
      <t>クブン</t>
    </rPh>
    <phoneticPr fontId="32"/>
  </si>
  <si>
    <t xml:space="preserve"> 掘削機械</t>
    <rPh sb="1" eb="3">
      <t>クッサク</t>
    </rPh>
    <rPh sb="3" eb="5">
      <t>キカイ</t>
    </rPh>
    <phoneticPr fontId="32"/>
  </si>
  <si>
    <t>吸水渠平均掘削深</t>
    <rPh sb="0" eb="2">
      <t>キュウスイ</t>
    </rPh>
    <rPh sb="2" eb="3">
      <t>キョ</t>
    </rPh>
    <rPh sb="3" eb="5">
      <t>ヘイキン</t>
    </rPh>
    <rPh sb="5" eb="7">
      <t>クッサク</t>
    </rPh>
    <rPh sb="7" eb="8">
      <t>フカ</t>
    </rPh>
    <phoneticPr fontId="32"/>
  </si>
  <si>
    <t>集水渠平均掘削深</t>
    <rPh sb="0" eb="2">
      <t>シュウスイ</t>
    </rPh>
    <rPh sb="2" eb="3">
      <t>キョ</t>
    </rPh>
    <rPh sb="3" eb="5">
      <t>ヘイキン</t>
    </rPh>
    <rPh sb="5" eb="7">
      <t>クッサク</t>
    </rPh>
    <rPh sb="7" eb="8">
      <t>フカ</t>
    </rPh>
    <phoneticPr fontId="32"/>
  </si>
  <si>
    <t>給水渠平均掘削深</t>
    <rPh sb="0" eb="2">
      <t>キュウスイ</t>
    </rPh>
    <rPh sb="2" eb="3">
      <t>キョ</t>
    </rPh>
    <rPh sb="3" eb="5">
      <t>ヘイキン</t>
    </rPh>
    <rPh sb="5" eb="7">
      <t>クッサク</t>
    </rPh>
    <rPh sb="7" eb="8">
      <t>フカ</t>
    </rPh>
    <phoneticPr fontId="32"/>
  </si>
  <si>
    <t xml:space="preserve"> 埋戻し厚</t>
    <rPh sb="1" eb="2">
      <t>ウ</t>
    </rPh>
    <rPh sb="2" eb="3">
      <t>モド</t>
    </rPh>
    <rPh sb="4" eb="5">
      <t>アツシ</t>
    </rPh>
    <phoneticPr fontId="32"/>
  </si>
  <si>
    <t>名称・規格</t>
    <rPh sb="0" eb="2">
      <t>メイショウ</t>
    </rPh>
    <rPh sb="3" eb="5">
      <t>キカク</t>
    </rPh>
    <phoneticPr fontId="32"/>
  </si>
  <si>
    <t>管径</t>
    <rPh sb="0" eb="1">
      <t>カン</t>
    </rPh>
    <rPh sb="1" eb="2">
      <t>ケイ</t>
    </rPh>
    <phoneticPr fontId="32"/>
  </si>
  <si>
    <t>掘削敷幅</t>
    <rPh sb="0" eb="2">
      <t>クッサク</t>
    </rPh>
    <rPh sb="2" eb="3">
      <t>シ</t>
    </rPh>
    <rPh sb="3" eb="4">
      <t>ハバ</t>
    </rPh>
    <phoneticPr fontId="32"/>
  </si>
  <si>
    <t>延　　長　　内　　訳　ｍ</t>
    <rPh sb="0" eb="1">
      <t>エン</t>
    </rPh>
    <rPh sb="3" eb="4">
      <t>チョウ</t>
    </rPh>
    <rPh sb="6" eb="7">
      <t>ナイ</t>
    </rPh>
    <rPh sb="9" eb="10">
      <t>ヤク</t>
    </rPh>
    <phoneticPr fontId="32"/>
  </si>
  <si>
    <t>疎水材</t>
    <rPh sb="0" eb="2">
      <t>ソスイ</t>
    </rPh>
    <rPh sb="2" eb="3">
      <t>ザイ</t>
    </rPh>
    <phoneticPr fontId="32"/>
  </si>
  <si>
    <t>埋戻土</t>
    <rPh sb="0" eb="1">
      <t>ウ</t>
    </rPh>
    <rPh sb="1" eb="2">
      <t>モド</t>
    </rPh>
    <rPh sb="2" eb="3">
      <t>ド</t>
    </rPh>
    <phoneticPr fontId="32"/>
  </si>
  <si>
    <t>散土</t>
    <rPh sb="0" eb="1">
      <t>チ</t>
    </rPh>
    <rPh sb="1" eb="2">
      <t>ド</t>
    </rPh>
    <phoneticPr fontId="32"/>
  </si>
  <si>
    <t>排水口部</t>
    <rPh sb="0" eb="2">
      <t>ハイスイ</t>
    </rPh>
    <rPh sb="2" eb="3">
      <t>クチ</t>
    </rPh>
    <rPh sb="3" eb="4">
      <t>ブ</t>
    </rPh>
    <phoneticPr fontId="32"/>
  </si>
  <si>
    <t>㎜</t>
    <phoneticPr fontId="32"/>
  </si>
  <si>
    <t>ｍ</t>
    <phoneticPr fontId="32"/>
  </si>
  <si>
    <t>小計</t>
    <rPh sb="0" eb="2">
      <t>ショウケイ</t>
    </rPh>
    <phoneticPr fontId="32"/>
  </si>
  <si>
    <t>名称</t>
    <rPh sb="0" eb="2">
      <t>メイショウ</t>
    </rPh>
    <phoneticPr fontId="32"/>
  </si>
  <si>
    <t>管径
㎜</t>
    <rPh sb="0" eb="1">
      <t>カン</t>
    </rPh>
    <rPh sb="1" eb="2">
      <t>ケイ</t>
    </rPh>
    <phoneticPr fontId="32"/>
  </si>
  <si>
    <t>水平式</t>
    <rPh sb="0" eb="2">
      <t>スイヘイ</t>
    </rPh>
    <rPh sb="2" eb="3">
      <t>シキ</t>
    </rPh>
    <phoneticPr fontId="32"/>
  </si>
  <si>
    <t>落差式</t>
    <rPh sb="0" eb="2">
      <t>ラクサ</t>
    </rPh>
    <rPh sb="2" eb="3">
      <t>シキ</t>
    </rPh>
    <phoneticPr fontId="32"/>
  </si>
  <si>
    <t>ネジ式</t>
    <rPh sb="2" eb="3">
      <t>シキ</t>
    </rPh>
    <phoneticPr fontId="32"/>
  </si>
  <si>
    <t>吸水渠</t>
    <rPh sb="0" eb="2">
      <t>キュウスイ</t>
    </rPh>
    <rPh sb="2" eb="3">
      <t>キョ</t>
    </rPh>
    <phoneticPr fontId="32"/>
  </si>
  <si>
    <t>φ 60</t>
    <phoneticPr fontId="32"/>
  </si>
  <si>
    <t>個数</t>
    <rPh sb="0" eb="2">
      <t>コスウ</t>
    </rPh>
    <phoneticPr fontId="32"/>
  </si>
  <si>
    <t>水閘管</t>
    <rPh sb="0" eb="2">
      <t>スイコウ</t>
    </rPh>
    <rPh sb="2" eb="3">
      <t>カン</t>
    </rPh>
    <phoneticPr fontId="32"/>
  </si>
  <si>
    <t>φ 80</t>
    <phoneticPr fontId="32"/>
  </si>
  <si>
    <t>φ 90</t>
    <phoneticPr fontId="32"/>
  </si>
  <si>
    <t>φ100</t>
    <phoneticPr fontId="32"/>
  </si>
  <si>
    <t>φ125</t>
    <phoneticPr fontId="32"/>
  </si>
  <si>
    <t>φ150</t>
    <phoneticPr fontId="32"/>
  </si>
  <si>
    <t>φ200</t>
    <phoneticPr fontId="32"/>
  </si>
  <si>
    <t>計</t>
    <rPh sb="0" eb="1">
      <t>ケイ</t>
    </rPh>
    <phoneticPr fontId="32"/>
  </si>
  <si>
    <t>集水渠</t>
    <rPh sb="0" eb="2">
      <t>シュウスイ</t>
    </rPh>
    <rPh sb="2" eb="3">
      <t>キョ</t>
    </rPh>
    <phoneticPr fontId="32"/>
  </si>
  <si>
    <t>掘削延長
(ｍ)</t>
    <rPh sb="0" eb="2">
      <t>クッサク</t>
    </rPh>
    <rPh sb="2" eb="4">
      <t>エンチョウ</t>
    </rPh>
    <phoneticPr fontId="32"/>
  </si>
  <si>
    <t>(素焼土管)</t>
    <rPh sb="1" eb="3">
      <t>スヤ</t>
    </rPh>
    <rPh sb="3" eb="5">
      <t>ドカン</t>
    </rPh>
    <phoneticPr fontId="32"/>
  </si>
  <si>
    <t>接続管</t>
    <rPh sb="0" eb="2">
      <t>セツゾク</t>
    </rPh>
    <rPh sb="2" eb="3">
      <t>カン</t>
    </rPh>
    <phoneticPr fontId="32"/>
  </si>
  <si>
    <t>φ 65</t>
    <phoneticPr fontId="32"/>
  </si>
  <si>
    <t>φ 75</t>
    <phoneticPr fontId="32"/>
  </si>
  <si>
    <r>
      <t>φ1</t>
    </r>
    <r>
      <rPr>
        <sz val="11"/>
        <color theme="1"/>
        <rFont val="ＭＳ Ｐゴシック"/>
        <family val="2"/>
        <charset val="128"/>
        <scheme val="minor"/>
      </rPr>
      <t>00</t>
    </r>
    <phoneticPr fontId="32"/>
  </si>
  <si>
    <t>φ120</t>
    <phoneticPr fontId="32"/>
  </si>
  <si>
    <t>管理閘部</t>
    <rPh sb="0" eb="2">
      <t>カンリ</t>
    </rPh>
    <rPh sb="2" eb="3">
      <t>コウ</t>
    </rPh>
    <rPh sb="3" eb="4">
      <t>ブ</t>
    </rPh>
    <phoneticPr fontId="32"/>
  </si>
  <si>
    <t>規格</t>
    <rPh sb="0" eb="2">
      <t>キカク</t>
    </rPh>
    <phoneticPr fontId="32"/>
  </si>
  <si>
    <t>管理閘</t>
    <phoneticPr fontId="32"/>
  </si>
  <si>
    <t>集中管理孔</t>
    <rPh sb="0" eb="2">
      <t>シュウチュウ</t>
    </rPh>
    <rPh sb="4" eb="5">
      <t>コウ</t>
    </rPh>
    <phoneticPr fontId="32"/>
  </si>
  <si>
    <t>式</t>
    <rPh sb="0" eb="1">
      <t>シキ</t>
    </rPh>
    <phoneticPr fontId="32"/>
  </si>
  <si>
    <t>(合成樹脂管)</t>
    <rPh sb="1" eb="3">
      <t>ゴウセイ</t>
    </rPh>
    <rPh sb="3" eb="5">
      <t>ジュシ</t>
    </rPh>
    <rPh sb="5" eb="6">
      <t>カン</t>
    </rPh>
    <phoneticPr fontId="32"/>
  </si>
  <si>
    <t>箇所数</t>
    <rPh sb="0" eb="3">
      <t>カショスウ</t>
    </rPh>
    <phoneticPr fontId="32"/>
  </si>
  <si>
    <t>H=0.70m</t>
    <phoneticPr fontId="32"/>
  </si>
  <si>
    <t>附帯工</t>
    <rPh sb="0" eb="2">
      <t>フタイ</t>
    </rPh>
    <rPh sb="2" eb="3">
      <t>コウ</t>
    </rPh>
    <phoneticPr fontId="32"/>
  </si>
  <si>
    <t>箇所数</t>
    <rPh sb="0" eb="2">
      <t>カショ</t>
    </rPh>
    <rPh sb="2" eb="3">
      <t>スウ</t>
    </rPh>
    <phoneticPr fontId="32"/>
  </si>
  <si>
    <t>延長</t>
    <rPh sb="0" eb="2">
      <t>エンチョウ</t>
    </rPh>
    <phoneticPr fontId="32"/>
  </si>
  <si>
    <t>給水渠</t>
    <rPh sb="0" eb="2">
      <t>キュウスイ</t>
    </rPh>
    <rPh sb="2" eb="3">
      <t>キョ</t>
    </rPh>
    <phoneticPr fontId="32"/>
  </si>
  <si>
    <t>管径
mm</t>
    <rPh sb="0" eb="2">
      <t>カンケイ</t>
    </rPh>
    <phoneticPr fontId="32"/>
  </si>
  <si>
    <t>VU
(ｍ)</t>
    <phoneticPr fontId="32"/>
  </si>
  <si>
    <t>VP
(ｍ)</t>
    <phoneticPr fontId="32"/>
  </si>
  <si>
    <t>連絡渠</t>
    <rPh sb="0" eb="2">
      <t>レンラク</t>
    </rPh>
    <rPh sb="2" eb="3">
      <t>キョ</t>
    </rPh>
    <phoneticPr fontId="32"/>
  </si>
  <si>
    <t>地区名</t>
    <rPh sb="0" eb="3">
      <t>チクメイ</t>
    </rPh>
    <phoneticPr fontId="25"/>
  </si>
  <si>
    <r>
      <t>（Ａ</t>
    </r>
    <r>
      <rPr>
        <vertAlign val="subscript"/>
        <sz val="10"/>
        <color theme="1"/>
        <rFont val="ＭＳ 明朝"/>
        <family val="1"/>
        <charset val="128"/>
      </rPr>
      <t>1</t>
    </r>
    <r>
      <rPr>
        <sz val="10"/>
        <color theme="1"/>
        <rFont val="ＭＳ 明朝"/>
        <family val="1"/>
        <charset val="128"/>
      </rPr>
      <t>×ΔＨ</t>
    </r>
    <r>
      <rPr>
        <vertAlign val="subscript"/>
        <sz val="10"/>
        <color theme="1"/>
        <rFont val="ＭＳ 明朝"/>
        <family val="1"/>
        <charset val="128"/>
      </rPr>
      <t>１</t>
    </r>
    <r>
      <rPr>
        <sz val="10"/>
        <color theme="1"/>
        <rFont val="ＭＳ 明朝"/>
        <family val="1"/>
        <charset val="128"/>
      </rPr>
      <t>+Ａ</t>
    </r>
    <r>
      <rPr>
        <vertAlign val="subscript"/>
        <sz val="10"/>
        <color theme="1"/>
        <rFont val="ＭＳ 明朝"/>
        <family val="1"/>
        <charset val="128"/>
      </rPr>
      <t>２</t>
    </r>
    <r>
      <rPr>
        <sz val="10"/>
        <color theme="1"/>
        <rFont val="ＭＳ 明朝"/>
        <family val="1"/>
        <charset val="128"/>
      </rPr>
      <t>×ΔＨ</t>
    </r>
    <r>
      <rPr>
        <vertAlign val="subscript"/>
        <sz val="10"/>
        <color theme="1"/>
        <rFont val="ＭＳ 明朝"/>
        <family val="1"/>
        <charset val="128"/>
      </rPr>
      <t>２</t>
    </r>
    <r>
      <rPr>
        <sz val="10"/>
        <color theme="1"/>
        <rFont val="ＭＳ 明朝"/>
        <family val="1"/>
        <charset val="128"/>
      </rPr>
      <t>＋・・・Ａn×ΔＨn）</t>
    </r>
  </si>
  <si>
    <r>
      <t>（Ａ</t>
    </r>
    <r>
      <rPr>
        <vertAlign val="subscript"/>
        <sz val="10"/>
        <color theme="1"/>
        <rFont val="ＭＳ 明朝"/>
        <family val="1"/>
        <charset val="128"/>
      </rPr>
      <t>1</t>
    </r>
    <r>
      <rPr>
        <sz val="10"/>
        <color theme="1"/>
        <rFont val="ＭＳ 明朝"/>
        <family val="1"/>
        <charset val="128"/>
      </rPr>
      <t>+Ａ</t>
    </r>
    <r>
      <rPr>
        <vertAlign val="subscript"/>
        <sz val="10"/>
        <color theme="1"/>
        <rFont val="ＭＳ 明朝"/>
        <family val="1"/>
        <charset val="128"/>
      </rPr>
      <t>２</t>
    </r>
    <r>
      <rPr>
        <sz val="10"/>
        <color theme="1"/>
        <rFont val="ＭＳ 明朝"/>
        <family val="1"/>
        <charset val="128"/>
      </rPr>
      <t>＋・・・Ａ</t>
    </r>
    <r>
      <rPr>
        <vertAlign val="subscript"/>
        <sz val="10"/>
        <color theme="1"/>
        <rFont val="ＭＳ 明朝"/>
        <family val="1"/>
        <charset val="128"/>
      </rPr>
      <t>i</t>
    </r>
    <r>
      <rPr>
        <sz val="10"/>
        <color theme="1"/>
        <rFont val="ＭＳ 明朝"/>
        <family val="1"/>
        <charset val="128"/>
      </rPr>
      <t>）</t>
    </r>
  </si>
  <si>
    <t>（ｍ）</t>
    <phoneticPr fontId="25"/>
  </si>
  <si>
    <t>暗渠排水ほ場別数量調書</t>
    <rPh sb="0" eb="2">
      <t>アンキョ</t>
    </rPh>
    <rPh sb="2" eb="4">
      <t>ハイスイ</t>
    </rPh>
    <rPh sb="5" eb="6">
      <t>ジョウ</t>
    </rPh>
    <rPh sb="6" eb="7">
      <t>ベツ</t>
    </rPh>
    <rPh sb="7" eb="9">
      <t>スウリョウ</t>
    </rPh>
    <rPh sb="9" eb="11">
      <t>チョウショ</t>
    </rPh>
    <phoneticPr fontId="32"/>
  </si>
  <si>
    <t>番
号</t>
    <phoneticPr fontId="25"/>
  </si>
  <si>
    <t>農
家
番
号</t>
    <phoneticPr fontId="25"/>
  </si>
  <si>
    <t>ほ
場
番
号</t>
    <phoneticPr fontId="25"/>
  </si>
  <si>
    <t>施
工
面
積</t>
    <phoneticPr fontId="25"/>
  </si>
  <si>
    <t>地
目</t>
    <phoneticPr fontId="25"/>
  </si>
  <si>
    <t>配
線
タ
イ
プ</t>
    <phoneticPr fontId="25"/>
  </si>
  <si>
    <t>土
質
区
分</t>
    <rPh sb="0" eb="1">
      <t>ツチ</t>
    </rPh>
    <rPh sb="2" eb="3">
      <t>チ</t>
    </rPh>
    <rPh sb="4" eb="5">
      <t>ク</t>
    </rPh>
    <rPh sb="6" eb="7">
      <t>フン</t>
    </rPh>
    <phoneticPr fontId="25"/>
  </si>
  <si>
    <t>掘
削
機
種</t>
    <rPh sb="0" eb="1">
      <t>ホ</t>
    </rPh>
    <rPh sb="2" eb="3">
      <t>サク</t>
    </rPh>
    <rPh sb="4" eb="5">
      <t>キ</t>
    </rPh>
    <rPh sb="6" eb="7">
      <t>シュ</t>
    </rPh>
    <phoneticPr fontId="25"/>
  </si>
  <si>
    <t>㎥</t>
    <phoneticPr fontId="32"/>
  </si>
  <si>
    <t>番
号</t>
    <phoneticPr fontId="25"/>
  </si>
  <si>
    <t>エルボ90°</t>
    <phoneticPr fontId="25"/>
  </si>
  <si>
    <t>(個)</t>
    <phoneticPr fontId="25"/>
  </si>
  <si>
    <t>エルボ45°</t>
    <phoneticPr fontId="25"/>
  </si>
  <si>
    <t>エルボ90°（個）</t>
    <phoneticPr fontId="25"/>
  </si>
  <si>
    <t>φ 80</t>
    <phoneticPr fontId="25"/>
  </si>
  <si>
    <t>φ 90</t>
    <phoneticPr fontId="25"/>
  </si>
  <si>
    <t>φ 100</t>
    <phoneticPr fontId="25"/>
  </si>
  <si>
    <t>ほ場
番号</t>
    <rPh sb="3" eb="5">
      <t>バンゴウ</t>
    </rPh>
    <phoneticPr fontId="25"/>
  </si>
  <si>
    <t>耕法
土質</t>
    <rPh sb="3" eb="5">
      <t>ドシツ</t>
    </rPh>
    <phoneticPr fontId="25"/>
  </si>
  <si>
    <t>化学肥料
による
燐酸量</t>
    <phoneticPr fontId="25"/>
  </si>
  <si>
    <t>水溶性
燐酸量</t>
    <phoneticPr fontId="25"/>
  </si>
  <si>
    <t>φ 80</t>
    <phoneticPr fontId="25"/>
  </si>
  <si>
    <r>
      <t>エルボ45</t>
    </r>
    <r>
      <rPr>
        <i/>
        <sz val="6"/>
        <color theme="1"/>
        <rFont val="Century"/>
        <family val="1"/>
      </rPr>
      <t>°</t>
    </r>
    <r>
      <rPr>
        <i/>
        <sz val="6"/>
        <color theme="1"/>
        <rFont val="ＭＳ 明朝"/>
        <family val="1"/>
        <charset val="128"/>
      </rPr>
      <t>（個）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</si>
</sst>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_);[Red]\(#,##0.00\)"/>
    <numFmt numFmtId="177" formatCode="#,##0.0_);[Red]\(#,##0.0\)"/>
    <numFmt numFmtId="178" formatCode="#,##0;&quot;▲ &quot;#,##0"/>
    <numFmt numFmtId="179" formatCode="#,##0.0;&quot;▲ &quot;#,##0.0"/>
    <numFmt numFmtId="180" formatCode="0.0"/>
    <numFmt numFmtId="181" formatCode="&quot;H=&quot;#,##0.00"/>
  </numFmts>
  <fonts count="4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4"/>
      <color rgb="FFC0C0C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9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i/>
      <sz val="10"/>
      <name val="ＭＳ 明朝"/>
      <family val="1"/>
      <charset val="128"/>
    </font>
    <font>
      <sz val="7.5"/>
      <name val="ＭＳ 明朝"/>
      <family val="1"/>
      <charset val="128"/>
    </font>
    <font>
      <sz val="10"/>
      <name val="ＭＳ Ｐ明朝"/>
      <family val="1"/>
      <charset val="128"/>
    </font>
    <font>
      <i/>
      <sz val="10"/>
      <color theme="1"/>
      <name val="ＭＳ 明朝"/>
      <family val="1"/>
      <charset val="128"/>
    </font>
    <font>
      <vertAlign val="subscript"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i/>
      <sz val="8"/>
      <color theme="1"/>
      <name val="ＭＳ 明朝"/>
      <family val="1"/>
      <charset val="128"/>
    </font>
    <font>
      <i/>
      <sz val="6"/>
      <color theme="1"/>
      <name val="ＭＳ 明朝"/>
      <family val="1"/>
      <charset val="128"/>
    </font>
    <font>
      <i/>
      <sz val="9"/>
      <color theme="1"/>
      <name val="ＭＳ 明朝"/>
      <family val="1"/>
      <charset val="128"/>
    </font>
    <font>
      <i/>
      <sz val="6"/>
      <color theme="1"/>
      <name val="Century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2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30" fillId="0" borderId="0" xfId="42">
      <alignment vertical="center"/>
    </xf>
    <xf numFmtId="0" fontId="31" fillId="0" borderId="16" xfId="42" applyFont="1" applyBorder="1" applyAlignment="1">
      <alignment horizontal="centerContinuous" vertical="center"/>
    </xf>
    <xf numFmtId="0" fontId="31" fillId="0" borderId="17" xfId="42" applyFont="1" applyBorder="1" applyAlignment="1">
      <alignment horizontal="centerContinuous" vertical="center"/>
    </xf>
    <xf numFmtId="0" fontId="31" fillId="0" borderId="18" xfId="42" applyFont="1" applyBorder="1" applyAlignment="1">
      <alignment horizontal="centerContinuous" vertical="center"/>
    </xf>
    <xf numFmtId="0" fontId="31" fillId="0" borderId="0" xfId="42" applyFont="1">
      <alignment vertical="center"/>
    </xf>
    <xf numFmtId="0" fontId="30" fillId="0" borderId="19" xfId="42" applyBorder="1" applyAlignment="1">
      <alignment horizontal="left" vertical="center"/>
    </xf>
    <xf numFmtId="0" fontId="30" fillId="0" borderId="20" xfId="42" applyBorder="1" applyAlignment="1">
      <alignment horizontal="left" vertical="center"/>
    </xf>
    <xf numFmtId="0" fontId="30" fillId="0" borderId="21" xfId="42" applyBorder="1" applyAlignment="1">
      <alignment horizontal="left" vertical="center"/>
    </xf>
    <xf numFmtId="0" fontId="30" fillId="0" borderId="22" xfId="42" applyBorder="1" applyAlignment="1">
      <alignment horizontal="left" vertical="center"/>
    </xf>
    <xf numFmtId="0" fontId="30" fillId="0" borderId="20" xfId="42" applyBorder="1">
      <alignment vertical="center"/>
    </xf>
    <xf numFmtId="176" fontId="33" fillId="0" borderId="25" xfId="42" applyNumberFormat="1" applyFont="1" applyFill="1" applyBorder="1">
      <alignment vertical="center"/>
    </xf>
    <xf numFmtId="0" fontId="30" fillId="0" borderId="24" xfId="42" applyFill="1" applyBorder="1">
      <alignment vertical="center"/>
    </xf>
    <xf numFmtId="176" fontId="33" fillId="0" borderId="25" xfId="42" applyNumberFormat="1" applyFont="1" applyFill="1" applyBorder="1" applyAlignment="1">
      <alignment horizontal="center" vertical="center"/>
    </xf>
    <xf numFmtId="0" fontId="30" fillId="0" borderId="12" xfId="42" applyFill="1" applyBorder="1">
      <alignment vertical="center"/>
    </xf>
    <xf numFmtId="177" fontId="33" fillId="0" borderId="12" xfId="42" applyNumberFormat="1" applyFont="1" applyFill="1" applyBorder="1" applyAlignment="1">
      <alignment horizontal="center" vertical="center"/>
    </xf>
    <xf numFmtId="0" fontId="30" fillId="0" borderId="11" xfId="42" applyBorder="1">
      <alignment vertical="center"/>
    </xf>
    <xf numFmtId="0" fontId="30" fillId="0" borderId="27" xfId="42" applyBorder="1" applyAlignment="1">
      <alignment horizontal="center" vertical="center" shrinkToFit="1"/>
    </xf>
    <xf numFmtId="0" fontId="30" fillId="0" borderId="27" xfId="42" applyBorder="1" applyAlignment="1">
      <alignment vertical="center" shrinkToFit="1"/>
    </xf>
    <xf numFmtId="0" fontId="30" fillId="0" borderId="28" xfId="42" applyBorder="1" applyAlignment="1">
      <alignment horizontal="centerContinuous" vertical="center"/>
    </xf>
    <xf numFmtId="0" fontId="30" fillId="0" borderId="29" xfId="42" applyBorder="1" applyAlignment="1">
      <alignment horizontal="centerContinuous" vertical="center"/>
    </xf>
    <xf numFmtId="0" fontId="30" fillId="0" borderId="30" xfId="42" applyBorder="1" applyAlignment="1">
      <alignment horizontal="centerContinuous" vertical="center"/>
    </xf>
    <xf numFmtId="0" fontId="30" fillId="0" borderId="31" xfId="42" applyBorder="1" applyAlignment="1">
      <alignment horizontal="center" vertical="center" shrinkToFit="1"/>
    </xf>
    <xf numFmtId="0" fontId="30" fillId="0" borderId="0" xfId="42" applyFill="1" applyBorder="1" applyAlignment="1">
      <alignment horizontal="centerContinuous" vertical="center"/>
    </xf>
    <xf numFmtId="0" fontId="30" fillId="0" borderId="0" xfId="42" applyBorder="1" applyAlignment="1">
      <alignment horizontal="centerContinuous" vertical="center"/>
    </xf>
    <xf numFmtId="0" fontId="30" fillId="0" borderId="10" xfId="42" applyBorder="1" applyAlignment="1">
      <alignment horizontal="centerContinuous" vertical="center"/>
    </xf>
    <xf numFmtId="0" fontId="30" fillId="0" borderId="33" xfId="42" applyBorder="1" applyAlignment="1">
      <alignment horizontal="center" vertical="center" shrinkToFit="1"/>
    </xf>
    <xf numFmtId="0" fontId="30" fillId="0" borderId="33" xfId="42" applyFill="1" applyBorder="1" applyAlignment="1">
      <alignment horizontal="center" vertical="center" shrinkToFit="1"/>
    </xf>
    <xf numFmtId="0" fontId="30" fillId="0" borderId="34" xfId="42" applyFill="1" applyBorder="1" applyAlignment="1">
      <alignment horizontal="right" vertical="center"/>
    </xf>
    <xf numFmtId="0" fontId="30" fillId="0" borderId="34" xfId="42" applyFill="1" applyBorder="1" applyAlignment="1">
      <alignment horizontal="center" vertical="center"/>
    </xf>
    <xf numFmtId="0" fontId="30" fillId="0" borderId="35" xfId="42" applyFill="1" applyBorder="1" applyAlignment="1">
      <alignment horizontal="center" vertical="center" shrinkToFit="1"/>
    </xf>
    <xf numFmtId="0" fontId="30" fillId="0" borderId="34" xfId="42" applyFill="1" applyBorder="1" applyAlignment="1">
      <alignment horizontal="center" vertical="center" shrinkToFit="1"/>
    </xf>
    <xf numFmtId="0" fontId="30" fillId="0" borderId="34" xfId="42" applyFill="1" applyBorder="1">
      <alignment vertical="center"/>
    </xf>
    <xf numFmtId="0" fontId="30" fillId="0" borderId="37" xfId="42" applyFill="1" applyBorder="1">
      <alignment vertical="center"/>
    </xf>
    <xf numFmtId="0" fontId="30" fillId="0" borderId="38" xfId="42" applyBorder="1" applyAlignment="1">
      <alignment horizontal="center" vertical="center"/>
    </xf>
    <xf numFmtId="0" fontId="30" fillId="0" borderId="34" xfId="42" applyBorder="1" applyAlignment="1">
      <alignment horizontal="center" vertical="center"/>
    </xf>
    <xf numFmtId="40" fontId="0" fillId="0" borderId="34" xfId="43" applyNumberFormat="1" applyFont="1" applyFill="1" applyBorder="1">
      <alignment vertical="center"/>
    </xf>
    <xf numFmtId="178" fontId="30" fillId="0" borderId="34" xfId="42" applyNumberFormat="1" applyFill="1" applyBorder="1" applyAlignment="1">
      <alignment vertical="center" shrinkToFit="1"/>
    </xf>
    <xf numFmtId="0" fontId="30" fillId="0" borderId="39" xfId="42" applyFill="1" applyBorder="1">
      <alignment vertical="center"/>
    </xf>
    <xf numFmtId="0" fontId="30" fillId="0" borderId="40" xfId="42" applyBorder="1">
      <alignment vertical="center"/>
    </xf>
    <xf numFmtId="0" fontId="30" fillId="0" borderId="41" xfId="42" applyFill="1" applyBorder="1" applyAlignment="1">
      <alignment horizontal="center" vertical="center" shrinkToFit="1"/>
    </xf>
    <xf numFmtId="0" fontId="30" fillId="0" borderId="42" xfId="42" applyFill="1" applyBorder="1" applyAlignment="1">
      <alignment vertical="center" shrinkToFit="1"/>
    </xf>
    <xf numFmtId="0" fontId="30" fillId="0" borderId="43" xfId="42" applyBorder="1">
      <alignment vertical="center"/>
    </xf>
    <xf numFmtId="0" fontId="30" fillId="0" borderId="34" xfId="42" applyBorder="1">
      <alignment vertical="center"/>
    </xf>
    <xf numFmtId="179" fontId="30" fillId="0" borderId="34" xfId="42" applyNumberFormat="1" applyFill="1" applyBorder="1" applyAlignment="1">
      <alignment vertical="center" shrinkToFit="1"/>
    </xf>
    <xf numFmtId="0" fontId="30" fillId="0" borderId="44" xfId="42" applyFill="1" applyBorder="1" applyAlignment="1">
      <alignment vertical="center" shrinkToFit="1"/>
    </xf>
    <xf numFmtId="179" fontId="30" fillId="0" borderId="34" xfId="42" applyNumberFormat="1" applyFill="1" applyBorder="1">
      <alignment vertical="center"/>
    </xf>
    <xf numFmtId="0" fontId="30" fillId="0" borderId="40" xfId="42" applyBorder="1" applyAlignment="1">
      <alignment vertical="center" shrinkToFit="1"/>
    </xf>
    <xf numFmtId="0" fontId="30" fillId="0" borderId="34" xfId="42" applyFont="1" applyFill="1" applyBorder="1" applyAlignment="1">
      <alignment horizontal="left" vertical="center" shrinkToFit="1"/>
    </xf>
    <xf numFmtId="180" fontId="30" fillId="0" borderId="34" xfId="42" applyNumberFormat="1" applyFill="1" applyBorder="1">
      <alignment vertical="center"/>
    </xf>
    <xf numFmtId="181" fontId="33" fillId="0" borderId="42" xfId="42" applyNumberFormat="1" applyFont="1" applyFill="1" applyBorder="1" applyAlignment="1">
      <alignment horizontal="center" vertical="center" shrinkToFit="1"/>
    </xf>
    <xf numFmtId="0" fontId="30" fillId="0" borderId="45" xfId="42" applyFont="1" applyFill="1" applyBorder="1" applyAlignment="1">
      <alignment horizontal="left" vertical="center" shrinkToFit="1"/>
    </xf>
    <xf numFmtId="179" fontId="30" fillId="0" borderId="45" xfId="42" applyNumberFormat="1" applyFill="1" applyBorder="1" applyAlignment="1">
      <alignment vertical="center" shrinkToFit="1"/>
    </xf>
    <xf numFmtId="0" fontId="30" fillId="0" borderId="45" xfId="42" applyFill="1" applyBorder="1">
      <alignment vertical="center"/>
    </xf>
    <xf numFmtId="0" fontId="30" fillId="0" borderId="14" xfId="42" applyFill="1" applyBorder="1" applyAlignment="1">
      <alignment vertical="center" shrinkToFit="1"/>
    </xf>
    <xf numFmtId="178" fontId="30" fillId="0" borderId="45" xfId="42" applyNumberFormat="1" applyFill="1" applyBorder="1" applyAlignment="1">
      <alignment vertical="center" shrinkToFit="1"/>
    </xf>
    <xf numFmtId="180" fontId="30" fillId="0" borderId="45" xfId="42" applyNumberFormat="1" applyFill="1" applyBorder="1">
      <alignment vertical="center"/>
    </xf>
    <xf numFmtId="178" fontId="30" fillId="0" borderId="46" xfId="42" applyNumberFormat="1" applyFill="1" applyBorder="1" applyAlignment="1">
      <alignment vertical="center" shrinkToFit="1"/>
    </xf>
    <xf numFmtId="0" fontId="30" fillId="0" borderId="49" xfId="42" applyFill="1" applyBorder="1" applyAlignment="1">
      <alignment horizontal="centerContinuous" vertical="center" shrinkToFit="1"/>
    </xf>
    <xf numFmtId="0" fontId="30" fillId="0" borderId="29" xfId="42" applyFill="1" applyBorder="1" applyAlignment="1">
      <alignment horizontal="centerContinuous" vertical="center"/>
    </xf>
    <xf numFmtId="0" fontId="30" fillId="0" borderId="50" xfId="42" applyFill="1" applyBorder="1" applyAlignment="1">
      <alignment horizontal="centerContinuous" vertical="center"/>
    </xf>
    <xf numFmtId="0" fontId="30" fillId="0" borderId="51" xfId="42" applyFill="1" applyBorder="1" applyAlignment="1">
      <alignment horizontal="centerContinuous" vertical="center"/>
    </xf>
    <xf numFmtId="0" fontId="30" fillId="0" borderId="52" xfId="42" applyFill="1" applyBorder="1" applyAlignment="1">
      <alignment horizontal="centerContinuous" vertical="center"/>
    </xf>
    <xf numFmtId="0" fontId="34" fillId="0" borderId="45" xfId="42" applyFont="1" applyFill="1" applyBorder="1" applyAlignment="1">
      <alignment vertical="center" wrapText="1"/>
    </xf>
    <xf numFmtId="0" fontId="34" fillId="0" borderId="46" xfId="42" applyFont="1" applyFill="1" applyBorder="1" applyAlignment="1">
      <alignment vertical="center" wrapText="1"/>
    </xf>
    <xf numFmtId="0" fontId="34" fillId="0" borderId="34" xfId="42" applyFont="1" applyFill="1" applyBorder="1" applyAlignment="1">
      <alignment vertical="center" wrapText="1"/>
    </xf>
    <xf numFmtId="0" fontId="34" fillId="0" borderId="48" xfId="42" applyFont="1" applyFill="1" applyBorder="1" applyAlignment="1">
      <alignment vertical="center" wrapText="1"/>
    </xf>
    <xf numFmtId="0" fontId="30" fillId="0" borderId="53" xfId="42" applyFill="1" applyBorder="1" applyAlignment="1">
      <alignment horizontal="center" vertical="center" shrinkToFit="1"/>
    </xf>
    <xf numFmtId="0" fontId="30" fillId="0" borderId="51" xfId="42" applyFill="1" applyBorder="1">
      <alignment vertical="center"/>
    </xf>
    <xf numFmtId="0" fontId="30" fillId="0" borderId="52" xfId="42" applyFill="1" applyBorder="1">
      <alignment vertical="center"/>
    </xf>
    <xf numFmtId="0" fontId="30" fillId="0" borderId="48" xfId="42" applyFill="1" applyBorder="1">
      <alignment vertical="center"/>
    </xf>
    <xf numFmtId="0" fontId="30" fillId="0" borderId="54" xfId="42" applyFill="1" applyBorder="1" applyAlignment="1">
      <alignment vertical="center" shrinkToFit="1"/>
    </xf>
    <xf numFmtId="0" fontId="30" fillId="0" borderId="55" xfId="42" applyFill="1" applyBorder="1" applyAlignment="1">
      <alignment vertical="center" shrinkToFit="1"/>
    </xf>
    <xf numFmtId="0" fontId="30" fillId="0" borderId="56" xfId="42" applyFill="1" applyBorder="1">
      <alignment vertical="center"/>
    </xf>
    <xf numFmtId="0" fontId="30" fillId="0" borderId="57" xfId="42" applyFill="1" applyBorder="1">
      <alignment vertical="center"/>
    </xf>
    <xf numFmtId="0" fontId="30" fillId="0" borderId="44" xfId="42" applyFill="1" applyBorder="1" applyAlignment="1">
      <alignment horizontal="centerContinuous" vertical="center" shrinkToFit="1"/>
    </xf>
    <xf numFmtId="0" fontId="30" fillId="0" borderId="17" xfId="42" applyFill="1" applyBorder="1" applyAlignment="1">
      <alignment horizontal="centerContinuous" vertical="center"/>
    </xf>
    <xf numFmtId="0" fontId="30" fillId="0" borderId="58" xfId="42" applyFill="1" applyBorder="1" applyAlignment="1">
      <alignment horizontal="centerContinuous" vertical="center"/>
    </xf>
    <xf numFmtId="0" fontId="30" fillId="0" borderId="41" xfId="42" applyFill="1" applyBorder="1" applyAlignment="1">
      <alignment vertical="center" shrinkToFit="1"/>
    </xf>
    <xf numFmtId="0" fontId="30" fillId="0" borderId="34" xfId="42" applyFill="1" applyBorder="1" applyAlignment="1">
      <alignment vertical="center"/>
    </xf>
    <xf numFmtId="0" fontId="30" fillId="0" borderId="48" xfId="42" applyFill="1" applyBorder="1" applyAlignment="1">
      <alignment horizontal="center" vertical="center"/>
    </xf>
    <xf numFmtId="0" fontId="30" fillId="0" borderId="59" xfId="42" applyBorder="1">
      <alignment vertical="center"/>
    </xf>
    <xf numFmtId="0" fontId="30" fillId="0" borderId="56" xfId="42" applyBorder="1">
      <alignment vertical="center"/>
    </xf>
    <xf numFmtId="178" fontId="30" fillId="0" borderId="56" xfId="42" applyNumberFormat="1" applyFill="1" applyBorder="1" applyAlignment="1">
      <alignment vertical="center" shrinkToFit="1"/>
    </xf>
    <xf numFmtId="0" fontId="30" fillId="0" borderId="15" xfId="42" applyFill="1" applyBorder="1" applyAlignment="1">
      <alignment vertical="center" shrinkToFit="1"/>
    </xf>
    <xf numFmtId="0" fontId="30" fillId="0" borderId="56" xfId="42" applyFill="1" applyBorder="1" applyAlignment="1">
      <alignment vertical="center"/>
    </xf>
    <xf numFmtId="0" fontId="30" fillId="0" borderId="57" xfId="42" applyFill="1" applyBorder="1" applyAlignment="1">
      <alignment horizontal="center" vertical="center"/>
    </xf>
    <xf numFmtId="0" fontId="35" fillId="0" borderId="40" xfId="42" applyFont="1" applyBorder="1" applyAlignment="1">
      <alignment horizontal="center" vertical="center" shrinkToFit="1"/>
    </xf>
    <xf numFmtId="0" fontId="30" fillId="0" borderId="33" xfId="42" applyBorder="1" applyAlignment="1">
      <alignment horizontal="center" vertical="center" wrapText="1"/>
    </xf>
    <xf numFmtId="0" fontId="30" fillId="0" borderId="33" xfId="42" applyFill="1" applyBorder="1">
      <alignment vertical="center"/>
    </xf>
    <xf numFmtId="178" fontId="30" fillId="0" borderId="33" xfId="42" applyNumberFormat="1" applyFill="1" applyBorder="1" applyAlignment="1">
      <alignment vertical="center" shrinkToFit="1"/>
    </xf>
    <xf numFmtId="0" fontId="30" fillId="0" borderId="33" xfId="42" applyFill="1" applyBorder="1" applyAlignment="1">
      <alignment horizontal="center" vertical="center" wrapText="1"/>
    </xf>
    <xf numFmtId="0" fontId="30" fillId="0" borderId="61" xfId="42" applyFill="1" applyBorder="1" applyAlignment="1">
      <alignment vertical="center" shrinkToFit="1"/>
    </xf>
    <xf numFmtId="0" fontId="30" fillId="0" borderId="62" xfId="42" applyFill="1" applyBorder="1" applyAlignment="1">
      <alignment vertical="center"/>
    </xf>
    <xf numFmtId="0" fontId="30" fillId="0" borderId="61" xfId="42" applyFill="1" applyBorder="1">
      <alignment vertical="center"/>
    </xf>
    <xf numFmtId="0" fontId="30" fillId="0" borderId="47" xfId="42" applyFill="1" applyBorder="1" applyAlignment="1">
      <alignment horizontal="center" vertical="center"/>
    </xf>
    <xf numFmtId="181" fontId="30" fillId="0" borderId="38" xfId="42" applyNumberFormat="1" applyFill="1" applyBorder="1" applyAlignment="1">
      <alignment horizontal="center" vertical="center"/>
    </xf>
    <xf numFmtId="0" fontId="30" fillId="0" borderId="52" xfId="42" applyFill="1" applyBorder="1" applyAlignment="1">
      <alignment vertical="center"/>
    </xf>
    <xf numFmtId="178" fontId="30" fillId="0" borderId="51" xfId="42" applyNumberFormat="1" applyFill="1" applyBorder="1" applyAlignment="1">
      <alignment vertical="center" shrinkToFit="1"/>
    </xf>
    <xf numFmtId="0" fontId="30" fillId="0" borderId="40" xfId="42" applyBorder="1" applyAlignment="1">
      <alignment horizontal="center" vertical="center" shrinkToFit="1"/>
    </xf>
    <xf numFmtId="0" fontId="30" fillId="0" borderId="0" xfId="42" applyFill="1" applyBorder="1">
      <alignment vertical="center"/>
    </xf>
    <xf numFmtId="0" fontId="30" fillId="0" borderId="63" xfId="42" applyBorder="1">
      <alignment vertical="center"/>
    </xf>
    <xf numFmtId="0" fontId="30" fillId="0" borderId="64" xfId="42" applyBorder="1">
      <alignment vertical="center"/>
    </xf>
    <xf numFmtId="0" fontId="30" fillId="0" borderId="64" xfId="42" applyFill="1" applyBorder="1">
      <alignment vertical="center"/>
    </xf>
    <xf numFmtId="178" fontId="30" fillId="0" borderId="64" xfId="42" applyNumberFormat="1" applyFill="1" applyBorder="1" applyAlignment="1">
      <alignment vertical="center" shrinkToFit="1"/>
    </xf>
    <xf numFmtId="178" fontId="30" fillId="0" borderId="65" xfId="42" applyNumberFormat="1" applyFill="1" applyBorder="1" applyAlignment="1">
      <alignment vertical="center" shrinkToFit="1"/>
    </xf>
    <xf numFmtId="0" fontId="30" fillId="0" borderId="67" xfId="42" applyFill="1" applyBorder="1" applyAlignment="1">
      <alignment vertical="center"/>
    </xf>
    <xf numFmtId="0" fontId="30" fillId="0" borderId="66" xfId="42" applyFill="1" applyBorder="1">
      <alignment vertical="center"/>
    </xf>
    <xf numFmtId="0" fontId="30" fillId="0" borderId="68" xfId="42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top" wrapText="1"/>
    </xf>
    <xf numFmtId="0" fontId="22" fillId="0" borderId="34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justify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left" vertical="top" wrapText="1"/>
    </xf>
    <xf numFmtId="0" fontId="22" fillId="0" borderId="56" xfId="0" applyFont="1" applyBorder="1" applyAlignment="1">
      <alignment horizontal="justify" vertical="top" wrapText="1"/>
    </xf>
    <xf numFmtId="0" fontId="22" fillId="0" borderId="45" xfId="0" applyFont="1" applyBorder="1" applyAlignment="1">
      <alignment horizontal="right" vertical="top" wrapText="1"/>
    </xf>
    <xf numFmtId="0" fontId="22" fillId="0" borderId="3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69" xfId="0" applyFont="1" applyBorder="1" applyAlignment="1">
      <alignment horizontal="left" vertical="center" wrapText="1"/>
    </xf>
    <xf numFmtId="0" fontId="36" fillId="0" borderId="34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justify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right" vertical="center" wrapText="1"/>
    </xf>
    <xf numFmtId="0" fontId="36" fillId="0" borderId="34" xfId="0" applyFont="1" applyBorder="1" applyAlignment="1">
      <alignment horizontal="justify" vertical="center" wrapText="1"/>
    </xf>
    <xf numFmtId="0" fontId="36" fillId="0" borderId="34" xfId="0" applyFont="1" applyBorder="1" applyAlignment="1">
      <alignment horizontal="center" vertical="center" wrapText="1"/>
    </xf>
    <xf numFmtId="3" fontId="36" fillId="0" borderId="34" xfId="0" applyNumberFormat="1" applyFont="1" applyBorder="1" applyAlignment="1">
      <alignment horizontal="right" vertical="center" wrapText="1"/>
    </xf>
    <xf numFmtId="0" fontId="22" fillId="0" borderId="33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right" vertical="center" wrapText="1"/>
    </xf>
    <xf numFmtId="0" fontId="22" fillId="0" borderId="56" xfId="0" applyFont="1" applyBorder="1" applyAlignment="1">
      <alignment horizontal="justify" vertical="center" wrapText="1"/>
    </xf>
    <xf numFmtId="0" fontId="36" fillId="0" borderId="33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right" vertical="center" wrapText="1"/>
    </xf>
    <xf numFmtId="0" fontId="22" fillId="0" borderId="51" xfId="0" applyFont="1" applyBorder="1" applyAlignment="1">
      <alignment horizontal="right" vertical="center" wrapText="1"/>
    </xf>
    <xf numFmtId="0" fontId="36" fillId="0" borderId="70" xfId="0" applyFont="1" applyBorder="1" applyAlignment="1">
      <alignment horizontal="right" vertical="center" wrapText="1"/>
    </xf>
    <xf numFmtId="0" fontId="22" fillId="0" borderId="45" xfId="0" applyFont="1" applyBorder="1" applyAlignment="1">
      <alignment horizontal="justify" vertical="center" wrapText="1"/>
    </xf>
    <xf numFmtId="0" fontId="22" fillId="0" borderId="33" xfId="0" applyFont="1" applyBorder="1" applyAlignment="1">
      <alignment horizontal="right" vertical="center" wrapText="1"/>
    </xf>
    <xf numFmtId="0" fontId="22" fillId="0" borderId="33" xfId="0" applyFont="1" applyBorder="1" applyAlignment="1">
      <alignment horizontal="justify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9" fillId="0" borderId="33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180" fontId="36" fillId="0" borderId="34" xfId="0" applyNumberFormat="1" applyFont="1" applyBorder="1" applyAlignment="1">
      <alignment horizontal="right" vertical="center" wrapText="1"/>
    </xf>
    <xf numFmtId="0" fontId="36" fillId="0" borderId="73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justify" vertical="center" wrapText="1"/>
    </xf>
    <xf numFmtId="0" fontId="40" fillId="0" borderId="73" xfId="0" applyFont="1" applyBorder="1" applyAlignment="1">
      <alignment horizontal="center" vertical="center" wrapText="1"/>
    </xf>
    <xf numFmtId="0" fontId="38" fillId="0" borderId="73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justify" vertical="center" wrapText="1"/>
    </xf>
    <xf numFmtId="0" fontId="22" fillId="0" borderId="73" xfId="0" applyFont="1" applyBorder="1" applyAlignment="1">
      <alignment horizontal="right" vertical="center" wrapText="1"/>
    </xf>
    <xf numFmtId="0" fontId="39" fillId="0" borderId="33" xfId="0" applyFont="1" applyBorder="1" applyAlignment="1">
      <alignment horizontal="right" vertical="center" wrapText="1"/>
    </xf>
    <xf numFmtId="178" fontId="30" fillId="0" borderId="75" xfId="42" applyNumberFormat="1" applyFill="1" applyBorder="1" applyAlignment="1">
      <alignment vertical="center" shrinkToFit="1"/>
    </xf>
    <xf numFmtId="178" fontId="30" fillId="0" borderId="51" xfId="42" applyNumberFormat="1" applyFill="1" applyBorder="1" applyAlignment="1">
      <alignment horizontal="center" vertical="center" shrinkToFit="1"/>
    </xf>
    <xf numFmtId="178" fontId="30" fillId="0" borderId="73" xfId="42" applyNumberFormat="1" applyFill="1" applyBorder="1" applyAlignment="1">
      <alignment vertical="center" shrinkToFit="1"/>
    </xf>
    <xf numFmtId="179" fontId="30" fillId="0" borderId="52" xfId="42" applyNumberFormat="1" applyFill="1" applyBorder="1">
      <alignment vertical="center"/>
    </xf>
    <xf numFmtId="178" fontId="30" fillId="0" borderId="70" xfId="42" applyNumberFormat="1" applyFill="1" applyBorder="1" applyAlignment="1">
      <alignment horizontal="center" vertical="center" shrinkToFit="1"/>
    </xf>
    <xf numFmtId="178" fontId="30" fillId="0" borderId="76" xfId="42" applyNumberFormat="1" applyFill="1" applyBorder="1" applyAlignment="1">
      <alignment vertical="center" shrinkToFit="1"/>
    </xf>
    <xf numFmtId="178" fontId="30" fillId="0" borderId="21" xfId="42" applyNumberFormat="1" applyFill="1" applyBorder="1" applyAlignment="1">
      <alignment vertical="center" shrinkToFit="1"/>
    </xf>
    <xf numFmtId="178" fontId="30" fillId="0" borderId="65" xfId="42" applyNumberFormat="1" applyFill="1" applyBorder="1" applyAlignment="1">
      <alignment horizontal="center" vertical="center" shrinkToFit="1"/>
    </xf>
    <xf numFmtId="178" fontId="30" fillId="0" borderId="52" xfId="42" applyNumberFormat="1" applyFill="1" applyBorder="1" applyAlignment="1">
      <alignment vertical="center" shrinkToFit="1"/>
    </xf>
    <xf numFmtId="0" fontId="30" fillId="0" borderId="20" xfId="42" applyFill="1" applyBorder="1">
      <alignment vertical="center"/>
    </xf>
    <xf numFmtId="179" fontId="30" fillId="0" borderId="77" xfId="42" applyNumberFormat="1" applyFill="1" applyBorder="1" applyAlignment="1">
      <alignment vertical="center" shrinkToFit="1"/>
    </xf>
    <xf numFmtId="178" fontId="30" fillId="0" borderId="73" xfId="42" applyNumberFormat="1" applyFill="1" applyBorder="1" applyAlignment="1">
      <alignment horizontal="center" vertical="center" shrinkToFit="1"/>
    </xf>
    <xf numFmtId="0" fontId="30" fillId="0" borderId="75" xfId="42" applyFill="1" applyBorder="1">
      <alignment vertical="center"/>
    </xf>
    <xf numFmtId="178" fontId="30" fillId="0" borderId="47" xfId="42" applyNumberFormat="1" applyFill="1" applyBorder="1" applyAlignment="1">
      <alignment vertical="center" shrinkToFit="1"/>
    </xf>
    <xf numFmtId="0" fontId="30" fillId="0" borderId="52" xfId="42" applyFill="1" applyBorder="1" applyAlignment="1">
      <alignment vertical="center" shrinkToFit="1"/>
    </xf>
    <xf numFmtId="0" fontId="30" fillId="0" borderId="67" xfId="42" applyFill="1" applyBorder="1" applyAlignment="1">
      <alignment vertical="center" shrinkToFit="1"/>
    </xf>
    <xf numFmtId="0" fontId="30" fillId="0" borderId="79" xfId="42" applyFill="1" applyBorder="1">
      <alignment vertical="center"/>
    </xf>
    <xf numFmtId="0" fontId="30" fillId="0" borderId="80" xfId="42" applyBorder="1">
      <alignment vertical="center"/>
    </xf>
    <xf numFmtId="0" fontId="30" fillId="0" borderId="21" xfId="42" applyBorder="1" applyAlignment="1">
      <alignment horizontal="center" vertical="center"/>
    </xf>
    <xf numFmtId="0" fontId="30" fillId="0" borderId="73" xfId="42" applyFill="1" applyBorder="1" applyAlignment="1">
      <alignment horizontal="center" vertical="center" shrinkToFit="1"/>
    </xf>
    <xf numFmtId="0" fontId="30" fillId="0" borderId="79" xfId="42" applyBorder="1" applyAlignment="1">
      <alignment horizontal="center" vertical="center"/>
    </xf>
    <xf numFmtId="0" fontId="30" fillId="0" borderId="33" xfId="42" applyBorder="1">
      <alignment vertical="center"/>
    </xf>
    <xf numFmtId="40" fontId="0" fillId="0" borderId="33" xfId="43" applyNumberFormat="1" applyFont="1" applyFill="1" applyBorder="1">
      <alignment vertical="center"/>
    </xf>
    <xf numFmtId="0" fontId="30" fillId="0" borderId="75" xfId="42" applyBorder="1" applyAlignment="1">
      <alignment horizontal="center" vertical="center"/>
    </xf>
    <xf numFmtId="40" fontId="0" fillId="0" borderId="75" xfId="43" applyNumberFormat="1" applyFont="1" applyFill="1" applyBorder="1">
      <alignment vertical="center"/>
    </xf>
    <xf numFmtId="0" fontId="30" fillId="0" borderId="80" xfId="42" applyBorder="1" applyAlignment="1">
      <alignment vertical="center" shrinkToFit="1"/>
    </xf>
    <xf numFmtId="40" fontId="0" fillId="0" borderId="73" xfId="43" applyNumberFormat="1" applyFont="1" applyFill="1" applyBorder="1">
      <alignment vertical="center"/>
    </xf>
    <xf numFmtId="0" fontId="30" fillId="0" borderId="33" xfId="42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justify" vertical="center" wrapText="1"/>
    </xf>
    <xf numFmtId="0" fontId="22" fillId="0" borderId="33" xfId="0" applyFont="1" applyBorder="1" applyAlignment="1">
      <alignment horizontal="justify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justify" vertical="center" wrapText="1"/>
    </xf>
    <xf numFmtId="0" fontId="22" fillId="0" borderId="45" xfId="0" applyFont="1" applyBorder="1" applyAlignment="1">
      <alignment horizontal="justify" vertical="center" wrapText="1"/>
    </xf>
    <xf numFmtId="0" fontId="22" fillId="0" borderId="73" xfId="0" applyFont="1" applyBorder="1" applyAlignment="1">
      <alignment horizontal="center" vertical="center" wrapText="1"/>
    </xf>
    <xf numFmtId="178" fontId="30" fillId="0" borderId="81" xfId="42" applyNumberFormat="1" applyFill="1" applyBorder="1" applyAlignment="1">
      <alignment vertical="center" shrinkToFit="1"/>
    </xf>
    <xf numFmtId="178" fontId="30" fillId="0" borderId="75" xfId="42" applyNumberFormat="1" applyFill="1" applyBorder="1">
      <alignment vertical="center"/>
    </xf>
    <xf numFmtId="0" fontId="36" fillId="0" borderId="74" xfId="0" applyFont="1" applyBorder="1" applyAlignment="1">
      <alignment horizontal="right" vertical="center" wrapText="1"/>
    </xf>
    <xf numFmtId="0" fontId="36" fillId="0" borderId="25" xfId="0" applyFont="1" applyBorder="1" applyAlignment="1">
      <alignment horizontal="right" vertical="center" wrapText="1"/>
    </xf>
    <xf numFmtId="0" fontId="22" fillId="0" borderId="24" xfId="0" applyFont="1" applyBorder="1" applyAlignment="1">
      <alignment horizontal="justify" vertical="center" wrapText="1"/>
    </xf>
    <xf numFmtId="2" fontId="36" fillId="0" borderId="25" xfId="0" applyNumberFormat="1" applyFont="1" applyBorder="1" applyAlignment="1">
      <alignment horizontal="right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justify" vertical="center" wrapText="1"/>
    </xf>
    <xf numFmtId="0" fontId="36" fillId="0" borderId="27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shrinkToFit="1"/>
    </xf>
    <xf numFmtId="0" fontId="41" fillId="0" borderId="27" xfId="0" applyFont="1" applyBorder="1" applyAlignment="1">
      <alignment horizontal="justify" vertical="center" wrapText="1"/>
    </xf>
    <xf numFmtId="0" fontId="41" fillId="0" borderId="73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30" fillId="0" borderId="21" xfId="42" applyBorder="1" applyAlignment="1">
      <alignment horizontal="left" vertical="center" shrinkToFit="1"/>
    </xf>
    <xf numFmtId="0" fontId="30" fillId="0" borderId="20" xfId="42" applyBorder="1" applyAlignment="1">
      <alignment horizontal="left" vertical="center" shrinkToFit="1"/>
    </xf>
    <xf numFmtId="0" fontId="30" fillId="0" borderId="21" xfId="42" applyBorder="1" applyAlignment="1">
      <alignment horizontal="center" vertical="center" shrinkToFit="1"/>
    </xf>
    <xf numFmtId="0" fontId="30" fillId="0" borderId="20" xfId="42" applyBorder="1" applyAlignment="1">
      <alignment horizontal="center" vertical="center" shrinkToFit="1"/>
    </xf>
    <xf numFmtId="0" fontId="30" fillId="0" borderId="21" xfId="42" applyBorder="1" applyAlignment="1">
      <alignment horizontal="left" vertical="center"/>
    </xf>
    <xf numFmtId="0" fontId="30" fillId="0" borderId="22" xfId="42" applyBorder="1" applyAlignment="1">
      <alignment horizontal="left" vertical="center"/>
    </xf>
    <xf numFmtId="0" fontId="30" fillId="0" borderId="23" xfId="42" applyBorder="1" applyAlignment="1">
      <alignment horizontal="left" vertical="center"/>
    </xf>
    <xf numFmtId="56" fontId="33" fillId="0" borderId="13" xfId="42" quotePrefix="1" applyNumberFormat="1" applyFont="1" applyFill="1" applyBorder="1" applyAlignment="1">
      <alignment horizontal="center" vertical="center"/>
    </xf>
    <xf numFmtId="0" fontId="33" fillId="0" borderId="24" xfId="42" applyFont="1" applyFill="1" applyBorder="1" applyAlignment="1">
      <alignment horizontal="center" vertical="center"/>
    </xf>
    <xf numFmtId="0" fontId="33" fillId="0" borderId="25" xfId="42" quotePrefix="1" applyFont="1" applyFill="1" applyBorder="1" applyAlignment="1">
      <alignment horizontal="center" vertical="center"/>
    </xf>
    <xf numFmtId="0" fontId="33" fillId="0" borderId="25" xfId="42" applyFont="1" applyFill="1" applyBorder="1" applyAlignment="1">
      <alignment horizontal="center" vertical="center"/>
    </xf>
    <xf numFmtId="0" fontId="33" fillId="0" borderId="12" xfId="42" applyFont="1" applyFill="1" applyBorder="1" applyAlignment="1">
      <alignment horizontal="center" vertical="center"/>
    </xf>
    <xf numFmtId="0" fontId="33" fillId="0" borderId="12" xfId="42" applyFont="1" applyFill="1" applyBorder="1" applyAlignment="1">
      <alignment horizontal="center" vertical="center" shrinkToFit="1"/>
    </xf>
    <xf numFmtId="0" fontId="33" fillId="0" borderId="24" xfId="42" applyFont="1" applyFill="1" applyBorder="1" applyAlignment="1">
      <alignment horizontal="center" vertical="center" shrinkToFit="1"/>
    </xf>
    <xf numFmtId="0" fontId="33" fillId="0" borderId="25" xfId="42" applyFont="1" applyFill="1" applyBorder="1" applyAlignment="1">
      <alignment horizontal="center" vertical="center" shrinkToFit="1"/>
    </xf>
    <xf numFmtId="0" fontId="34" fillId="0" borderId="45" xfId="42" applyFont="1" applyFill="1" applyBorder="1" applyAlignment="1">
      <alignment horizontal="center" vertical="center" wrapText="1"/>
    </xf>
    <xf numFmtId="0" fontId="34" fillId="0" borderId="33" xfId="42" applyFont="1" applyFill="1" applyBorder="1" applyAlignment="1">
      <alignment horizontal="center" vertical="center" wrapText="1"/>
    </xf>
    <xf numFmtId="0" fontId="30" fillId="0" borderId="26" xfId="42" applyBorder="1" applyAlignment="1">
      <alignment horizontal="center" vertical="center" shrinkToFit="1"/>
    </xf>
    <xf numFmtId="0" fontId="30" fillId="0" borderId="32" xfId="42" applyBorder="1" applyAlignment="1">
      <alignment horizontal="center" vertical="center" shrinkToFit="1"/>
    </xf>
    <xf numFmtId="0" fontId="30" fillId="0" borderId="36" xfId="42" applyFill="1" applyBorder="1" applyAlignment="1">
      <alignment horizontal="center" vertical="center" shrinkToFit="1"/>
    </xf>
    <xf numFmtId="0" fontId="30" fillId="0" borderId="34" xfId="42" applyFill="1" applyBorder="1" applyAlignment="1">
      <alignment horizontal="center" vertical="center" wrapText="1"/>
    </xf>
    <xf numFmtId="0" fontId="30" fillId="0" borderId="34" xfId="42" applyFont="1" applyFill="1" applyBorder="1" applyAlignment="1">
      <alignment horizontal="center" vertical="center" wrapText="1"/>
    </xf>
    <xf numFmtId="0" fontId="30" fillId="0" borderId="45" xfId="42" applyFill="1" applyBorder="1" applyAlignment="1">
      <alignment horizontal="center" vertical="center"/>
    </xf>
    <xf numFmtId="0" fontId="30" fillId="0" borderId="33" xfId="42" applyFill="1" applyBorder="1" applyAlignment="1">
      <alignment horizontal="center" vertical="center"/>
    </xf>
    <xf numFmtId="0" fontId="32" fillId="0" borderId="46" xfId="42" applyFont="1" applyFill="1" applyBorder="1" applyAlignment="1">
      <alignment horizontal="center" vertical="center" wrapText="1" shrinkToFit="1"/>
    </xf>
    <xf numFmtId="0" fontId="32" fillId="0" borderId="78" xfId="42" applyFont="1" applyFill="1" applyBorder="1" applyAlignment="1">
      <alignment horizontal="center" vertical="center" shrinkToFit="1"/>
    </xf>
    <xf numFmtId="0" fontId="30" fillId="0" borderId="41" xfId="42" applyFill="1" applyBorder="1" applyAlignment="1">
      <alignment horizontal="center" vertical="center" shrinkToFit="1"/>
    </xf>
    <xf numFmtId="0" fontId="30" fillId="0" borderId="44" xfId="42" applyFill="1" applyBorder="1" applyAlignment="1">
      <alignment horizontal="center" vertical="center" shrinkToFit="1"/>
    </xf>
    <xf numFmtId="0" fontId="30" fillId="0" borderId="45" xfId="42" applyFill="1" applyBorder="1" applyAlignment="1">
      <alignment horizontal="center" vertical="center" wrapText="1"/>
    </xf>
    <xf numFmtId="0" fontId="30" fillId="0" borderId="33" xfId="42" applyFill="1" applyBorder="1" applyAlignment="1">
      <alignment horizontal="center" vertical="center" wrapText="1"/>
    </xf>
    <xf numFmtId="0" fontId="30" fillId="0" borderId="45" xfId="42" applyFont="1" applyFill="1" applyBorder="1" applyAlignment="1">
      <alignment horizontal="center" vertical="center"/>
    </xf>
    <xf numFmtId="0" fontId="30" fillId="0" borderId="33" xfId="42" applyFont="1" applyFill="1" applyBorder="1" applyAlignment="1">
      <alignment horizontal="center" vertical="center"/>
    </xf>
    <xf numFmtId="0" fontId="30" fillId="0" borderId="73" xfId="42" applyFont="1" applyFill="1" applyBorder="1" applyAlignment="1">
      <alignment horizontal="center" vertical="center"/>
    </xf>
    <xf numFmtId="0" fontId="34" fillId="0" borderId="73" xfId="42" applyFont="1" applyFill="1" applyBorder="1" applyAlignment="1">
      <alignment horizontal="center" vertical="center" wrapText="1"/>
    </xf>
    <xf numFmtId="0" fontId="35" fillId="0" borderId="45" xfId="42" applyFont="1" applyFill="1" applyBorder="1" applyAlignment="1">
      <alignment horizontal="center" vertical="center" shrinkToFit="1"/>
    </xf>
    <xf numFmtId="0" fontId="35" fillId="0" borderId="33" xfId="42" applyFont="1" applyFill="1" applyBorder="1" applyAlignment="1">
      <alignment horizontal="center" vertical="center" shrinkToFit="1"/>
    </xf>
    <xf numFmtId="0" fontId="30" fillId="0" borderId="53" xfId="42" applyFill="1" applyBorder="1" applyAlignment="1">
      <alignment horizontal="center" vertical="center" shrinkToFit="1"/>
    </xf>
    <xf numFmtId="0" fontId="30" fillId="0" borderId="54" xfId="42" applyFill="1" applyBorder="1" applyAlignment="1">
      <alignment horizontal="center" vertical="center" shrinkToFit="1"/>
    </xf>
    <xf numFmtId="0" fontId="30" fillId="0" borderId="46" xfId="42" applyFill="1" applyBorder="1" applyAlignment="1">
      <alignment horizontal="center" vertical="center"/>
    </xf>
    <xf numFmtId="0" fontId="30" fillId="0" borderId="47" xfId="42" applyFill="1" applyBorder="1" applyAlignment="1">
      <alignment horizontal="center" vertical="center"/>
    </xf>
    <xf numFmtId="0" fontId="32" fillId="0" borderId="47" xfId="42" applyFont="1" applyFill="1" applyBorder="1" applyAlignment="1">
      <alignment horizontal="center" vertical="center" shrinkToFit="1"/>
    </xf>
    <xf numFmtId="0" fontId="22" fillId="0" borderId="34" xfId="0" applyFont="1" applyBorder="1" applyAlignment="1">
      <alignment horizontal="justify" vertical="center" wrapText="1"/>
    </xf>
    <xf numFmtId="0" fontId="22" fillId="0" borderId="33" xfId="0" applyFont="1" applyBorder="1" applyAlignment="1">
      <alignment horizontal="justify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justify" vertical="center" wrapText="1"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55" xfId="0" applyFont="1" applyBorder="1" applyAlignment="1">
      <alignment horizontal="justify" vertical="center" wrapText="1"/>
    </xf>
    <xf numFmtId="0" fontId="22" fillId="0" borderId="74" xfId="0" applyFont="1" applyBorder="1" applyAlignment="1">
      <alignment horizontal="justify" vertical="center" wrapText="1"/>
    </xf>
    <xf numFmtId="0" fontId="22" fillId="0" borderId="56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justify" vertical="center" wrapText="1"/>
    </xf>
    <xf numFmtId="0" fontId="36" fillId="0" borderId="34" xfId="0" applyFont="1" applyBorder="1" applyAlignment="1">
      <alignment horizontal="justify" vertical="center" wrapText="1"/>
    </xf>
    <xf numFmtId="0" fontId="22" fillId="0" borderId="42" xfId="0" applyFont="1" applyBorder="1" applyAlignment="1">
      <alignment horizontal="justify" vertical="center" wrapText="1"/>
    </xf>
    <xf numFmtId="0" fontId="22" fillId="0" borderId="73" xfId="0" applyFont="1" applyBorder="1" applyAlignment="1">
      <alignment horizontal="justify" vertical="center" wrapText="1"/>
    </xf>
    <xf numFmtId="0" fontId="22" fillId="0" borderId="53" xfId="0" applyFont="1" applyBorder="1" applyAlignment="1">
      <alignment horizontal="justify" vertical="center" wrapText="1"/>
    </xf>
    <xf numFmtId="0" fontId="22" fillId="0" borderId="45" xfId="0" applyFont="1" applyBorder="1" applyAlignment="1">
      <alignment horizontal="justify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right" vertical="center" wrapText="1"/>
    </xf>
    <xf numFmtId="0" fontId="36" fillId="0" borderId="34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justify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justify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justify" vertical="center" wrapText="1"/>
    </xf>
    <xf numFmtId="0" fontId="36" fillId="0" borderId="45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justify" vertical="center" wrapText="1"/>
    </xf>
    <xf numFmtId="0" fontId="36" fillId="0" borderId="7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justify" vertical="center" wrapText="1"/>
    </xf>
    <xf numFmtId="0" fontId="20" fillId="0" borderId="3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justify" vertical="top" wrapText="1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justify" vertical="center" wrapText="1"/>
    </xf>
    <xf numFmtId="0" fontId="22" fillId="0" borderId="34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00000000-0005-0000-0000-000020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 bwMode="auto">
        <a:xfrm>
          <a:off x="448235" y="683559"/>
          <a:ext cx="1815353" cy="459441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36"/>
  <sheetViews>
    <sheetView tabSelected="1" view="pageBreakPreview" zoomScale="70" zoomScaleNormal="70" zoomScaleSheetLayoutView="70" workbookViewId="0"/>
  </sheetViews>
  <sheetFormatPr defaultColWidth="9" defaultRowHeight="13" x14ac:dyDescent="0.2"/>
  <cols>
    <col min="1" max="1" width="6.6328125" style="6" customWidth="1"/>
    <col min="2" max="3" width="5.6328125" style="6" customWidth="1"/>
    <col min="4" max="26" width="7.6328125" style="6" customWidth="1"/>
    <col min="27" max="27" width="11.36328125" style="6" bestFit="1" customWidth="1"/>
    <col min="28" max="28" width="4.6328125" style="6" customWidth="1"/>
    <col min="29" max="29" width="6.7265625" style="6" customWidth="1"/>
    <col min="30" max="30" width="6.453125" style="6" customWidth="1"/>
    <col min="31" max="31" width="2.7265625" style="6" customWidth="1"/>
    <col min="32" max="35" width="9" style="6"/>
    <col min="36" max="36" width="5.26953125" style="6" customWidth="1"/>
    <col min="37" max="16384" width="9" style="6"/>
  </cols>
  <sheetData>
    <row r="1" spans="2:36" ht="10" customHeight="1" x14ac:dyDescent="0.2">
      <c r="B1" s="1"/>
    </row>
    <row r="2" spans="2:36" ht="13.5" customHeight="1" x14ac:dyDescent="0.2">
      <c r="B2" s="154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</row>
    <row r="3" spans="2:36" ht="19.899999999999999" customHeight="1" x14ac:dyDescent="0.2">
      <c r="B3" s="119"/>
      <c r="C3" s="119"/>
      <c r="D3" s="119"/>
      <c r="E3" s="119"/>
      <c r="F3" s="119"/>
      <c r="G3" s="220" t="s">
        <v>1</v>
      </c>
      <c r="H3" s="220"/>
      <c r="I3" s="220"/>
      <c r="J3" s="220"/>
      <c r="K3" s="220" t="s">
        <v>2</v>
      </c>
      <c r="L3" s="220"/>
      <c r="M3" s="220"/>
      <c r="N3" s="220"/>
      <c r="O3" s="220" t="s">
        <v>3</v>
      </c>
      <c r="P3" s="220"/>
      <c r="Q3" s="220"/>
      <c r="R3" s="220"/>
      <c r="S3" s="220" t="s">
        <v>4</v>
      </c>
      <c r="T3" s="220"/>
      <c r="U3" s="220"/>
      <c r="V3" s="220"/>
      <c r="W3" s="220"/>
      <c r="X3" s="220" t="s">
        <v>5</v>
      </c>
      <c r="Y3" s="220"/>
      <c r="Z3" s="220"/>
      <c r="AA3" s="220" t="s">
        <v>6</v>
      </c>
    </row>
    <row r="4" spans="2:36" ht="13.5" customHeight="1" x14ac:dyDescent="0.2">
      <c r="B4" s="151" t="s">
        <v>7</v>
      </c>
      <c r="C4" s="151" t="s">
        <v>9</v>
      </c>
      <c r="D4" s="151" t="s">
        <v>10</v>
      </c>
      <c r="E4" s="151" t="s">
        <v>12</v>
      </c>
      <c r="F4" s="151" t="s">
        <v>15</v>
      </c>
      <c r="G4" s="151" t="s">
        <v>16</v>
      </c>
      <c r="H4" s="151" t="s">
        <v>18</v>
      </c>
      <c r="I4" s="151" t="s">
        <v>20</v>
      </c>
      <c r="J4" s="151" t="s">
        <v>20</v>
      </c>
      <c r="K4" s="151" t="s">
        <v>21</v>
      </c>
      <c r="L4" s="151" t="s">
        <v>23</v>
      </c>
      <c r="M4" s="151" t="s">
        <v>24</v>
      </c>
      <c r="N4" s="151" t="s">
        <v>25</v>
      </c>
      <c r="O4" s="151" t="s">
        <v>27</v>
      </c>
      <c r="P4" s="151" t="s">
        <v>30</v>
      </c>
      <c r="Q4" s="151" t="s">
        <v>33</v>
      </c>
      <c r="R4" s="151" t="s">
        <v>34</v>
      </c>
      <c r="S4" s="151" t="s">
        <v>36</v>
      </c>
      <c r="T4" s="151" t="s">
        <v>38</v>
      </c>
      <c r="U4" s="151" t="s">
        <v>40</v>
      </c>
      <c r="V4" s="151" t="s">
        <v>43</v>
      </c>
      <c r="W4" s="151" t="s">
        <v>44</v>
      </c>
      <c r="X4" s="151" t="s">
        <v>34</v>
      </c>
      <c r="Y4" s="151" t="s">
        <v>34</v>
      </c>
      <c r="Z4" s="151" t="s">
        <v>47</v>
      </c>
      <c r="AA4" s="220"/>
    </row>
    <row r="5" spans="2:36" ht="13.5" customHeight="1" x14ac:dyDescent="0.2">
      <c r="B5" s="152"/>
      <c r="C5" s="152"/>
      <c r="D5" s="152"/>
      <c r="E5" s="152" t="s">
        <v>13</v>
      </c>
      <c r="F5" s="152" t="s">
        <v>13</v>
      </c>
      <c r="G5" s="152"/>
      <c r="H5" s="152"/>
      <c r="I5" s="152" t="s">
        <v>16</v>
      </c>
      <c r="J5" s="152" t="s">
        <v>18</v>
      </c>
      <c r="K5" s="152"/>
      <c r="L5" s="152"/>
      <c r="M5" s="152"/>
      <c r="N5" s="152"/>
      <c r="O5" s="152" t="s">
        <v>28</v>
      </c>
      <c r="P5" s="152" t="s">
        <v>31</v>
      </c>
      <c r="Q5" s="152"/>
      <c r="R5" s="152" t="s">
        <v>35</v>
      </c>
      <c r="S5" s="152" t="s">
        <v>37</v>
      </c>
      <c r="T5" s="152"/>
      <c r="U5" s="152" t="s">
        <v>41</v>
      </c>
      <c r="V5" s="152" t="s">
        <v>41</v>
      </c>
      <c r="W5" s="152"/>
      <c r="X5" s="152" t="s">
        <v>45</v>
      </c>
      <c r="Y5" s="152" t="s">
        <v>46</v>
      </c>
      <c r="Z5" s="152" t="s">
        <v>13</v>
      </c>
      <c r="AA5" s="220"/>
    </row>
    <row r="6" spans="2:36" ht="13.5" customHeight="1" x14ac:dyDescent="0.2">
      <c r="B6" s="139" t="s">
        <v>8</v>
      </c>
      <c r="C6" s="139" t="s">
        <v>8</v>
      </c>
      <c r="D6" s="139" t="s">
        <v>11</v>
      </c>
      <c r="E6" s="139" t="s">
        <v>14</v>
      </c>
      <c r="F6" s="139" t="s">
        <v>14</v>
      </c>
      <c r="G6" s="139" t="s">
        <v>17</v>
      </c>
      <c r="H6" s="139" t="s">
        <v>19</v>
      </c>
      <c r="I6" s="139" t="s">
        <v>17</v>
      </c>
      <c r="J6" s="139" t="s">
        <v>19</v>
      </c>
      <c r="K6" s="139" t="s">
        <v>22</v>
      </c>
      <c r="L6" s="139" t="s">
        <v>22</v>
      </c>
      <c r="M6" s="139" t="s">
        <v>22</v>
      </c>
      <c r="N6" s="139" t="s">
        <v>26</v>
      </c>
      <c r="O6" s="139" t="s">
        <v>29</v>
      </c>
      <c r="P6" s="139" t="s">
        <v>32</v>
      </c>
      <c r="Q6" s="139" t="s">
        <v>17</v>
      </c>
      <c r="R6" s="139" t="s">
        <v>19</v>
      </c>
      <c r="S6" s="139" t="s">
        <v>19</v>
      </c>
      <c r="T6" s="139" t="s">
        <v>39</v>
      </c>
      <c r="U6" s="139" t="s">
        <v>42</v>
      </c>
      <c r="V6" s="139" t="s">
        <v>42</v>
      </c>
      <c r="W6" s="139" t="s">
        <v>39</v>
      </c>
      <c r="X6" s="139" t="s">
        <v>39</v>
      </c>
      <c r="Y6" s="139" t="s">
        <v>19</v>
      </c>
      <c r="Z6" s="139" t="s">
        <v>39</v>
      </c>
      <c r="AA6" s="220"/>
    </row>
    <row r="7" spans="2:36" ht="19.5" customHeight="1" x14ac:dyDescent="0.2">
      <c r="B7" s="192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</row>
    <row r="8" spans="2:36" ht="19.5" customHeight="1" x14ac:dyDescent="0.2">
      <c r="B8" s="192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</row>
    <row r="9" spans="2:36" ht="19.5" customHeight="1" x14ac:dyDescent="0.2">
      <c r="B9" s="192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2:36" ht="19.5" customHeight="1" x14ac:dyDescent="0.2">
      <c r="B10" s="192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</row>
    <row r="11" spans="2:36" ht="19.5" customHeight="1" x14ac:dyDescent="0.2">
      <c r="B11" s="192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</row>
    <row r="12" spans="2:36" ht="19.5" customHeight="1" x14ac:dyDescent="0.2">
      <c r="B12" s="192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</row>
    <row r="13" spans="2:36" ht="19.5" customHeight="1" x14ac:dyDescent="0.2">
      <c r="B13" s="192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</row>
    <row r="14" spans="2:36" ht="19.5" customHeight="1" x14ac:dyDescent="0.2">
      <c r="B14" s="192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</row>
    <row r="15" spans="2:36" ht="19.5" customHeight="1" x14ac:dyDescent="0.2">
      <c r="B15" s="192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2:36" ht="19.5" customHeight="1" x14ac:dyDescent="0.2">
      <c r="B16" s="192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</row>
    <row r="17" spans="2:27" ht="19.5" customHeight="1" x14ac:dyDescent="0.2">
      <c r="B17" s="192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</row>
    <row r="18" spans="2:27" ht="19.5" customHeight="1" x14ac:dyDescent="0.2">
      <c r="B18" s="192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</row>
    <row r="19" spans="2:27" ht="19.5" customHeight="1" x14ac:dyDescent="0.2">
      <c r="B19" s="192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</row>
    <row r="20" spans="2:27" ht="19.5" customHeight="1" x14ac:dyDescent="0.2">
      <c r="B20" s="192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</row>
    <row r="21" spans="2:27" ht="19.5" customHeight="1" x14ac:dyDescent="0.2">
      <c r="B21" s="192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</row>
    <row r="22" spans="2:27" ht="19.5" customHeight="1" x14ac:dyDescent="0.2">
      <c r="B22" s="192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</row>
    <row r="23" spans="2:27" ht="19.5" customHeight="1" x14ac:dyDescent="0.2">
      <c r="B23" s="192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</row>
    <row r="24" spans="2:27" ht="19.5" customHeight="1" x14ac:dyDescent="0.2">
      <c r="B24" s="192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</row>
    <row r="25" spans="2:27" ht="19.5" customHeight="1" x14ac:dyDescent="0.2">
      <c r="B25" s="192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</row>
    <row r="26" spans="2:27" ht="19.5" customHeight="1" x14ac:dyDescent="0.2">
      <c r="B26" s="192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2:27" ht="19.5" customHeight="1" x14ac:dyDescent="0.2">
      <c r="B27" s="192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</row>
    <row r="28" spans="2:27" ht="19.5" customHeight="1" x14ac:dyDescent="0.2">
      <c r="B28" s="192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</row>
    <row r="29" spans="2:27" ht="19.5" customHeight="1" x14ac:dyDescent="0.2">
      <c r="B29" s="192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</row>
    <row r="30" spans="2:27" ht="19.5" customHeight="1" x14ac:dyDescent="0.2">
      <c r="B30" s="192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</row>
    <row r="31" spans="2:27" ht="19.5" customHeight="1" x14ac:dyDescent="0.2">
      <c r="B31" s="192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</row>
    <row r="32" spans="2:27" ht="19.5" customHeight="1" x14ac:dyDescent="0.2">
      <c r="B32" s="192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</row>
    <row r="33" spans="2:2" ht="10" customHeight="1" x14ac:dyDescent="0.2">
      <c r="B33" s="1"/>
    </row>
    <row r="34" spans="2:2" x14ac:dyDescent="0.2">
      <c r="B34" s="1"/>
    </row>
    <row r="35" spans="2:2" ht="28" x14ac:dyDescent="0.2">
      <c r="B35" s="5"/>
    </row>
    <row r="36" spans="2:2" x14ac:dyDescent="0.2">
      <c r="B36" s="1"/>
    </row>
  </sheetData>
  <mergeCells count="6">
    <mergeCell ref="AA3:AA6"/>
    <mergeCell ref="G3:J3"/>
    <mergeCell ref="K3:N3"/>
    <mergeCell ref="O3:R3"/>
    <mergeCell ref="S3:W3"/>
    <mergeCell ref="X3:Z3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30"/>
  <sheetViews>
    <sheetView view="pageBreakPreview" zoomScaleNormal="85" zoomScaleSheetLayoutView="100" workbookViewId="0"/>
  </sheetViews>
  <sheetFormatPr defaultColWidth="9" defaultRowHeight="13" x14ac:dyDescent="0.2"/>
  <cols>
    <col min="1" max="1" width="6.6328125" style="6" customWidth="1"/>
    <col min="2" max="13" width="9.453125" style="6" customWidth="1"/>
    <col min="14" max="14" width="12.453125" style="6" customWidth="1"/>
    <col min="15" max="15" width="4.6328125" style="6" customWidth="1"/>
    <col min="16" max="22" width="7.453125" style="6" customWidth="1"/>
    <col min="23" max="23" width="6" style="6" customWidth="1"/>
    <col min="24" max="24" width="6.7265625" style="6" customWidth="1"/>
    <col min="25" max="25" width="6.6328125" style="6" customWidth="1"/>
    <col min="26" max="26" width="5.7265625" style="6" customWidth="1"/>
    <col min="27" max="27" width="11.36328125" style="6" bestFit="1" customWidth="1"/>
    <col min="28" max="28" width="5.453125" style="6" customWidth="1"/>
    <col min="29" max="29" width="6.7265625" style="6" customWidth="1"/>
    <col min="30" max="30" width="6.453125" style="6" customWidth="1"/>
    <col min="31" max="31" width="2.7265625" style="6" customWidth="1"/>
    <col min="32" max="35" width="9" style="6"/>
    <col min="36" max="36" width="5.26953125" style="6" customWidth="1"/>
    <col min="37" max="16384" width="9" style="6"/>
  </cols>
  <sheetData>
    <row r="1" spans="2:14" ht="10" customHeight="1" x14ac:dyDescent="0.2">
      <c r="B1" s="1"/>
    </row>
    <row r="2" spans="2:14" ht="16.5" x14ac:dyDescent="0.2">
      <c r="B2" s="305" t="s">
        <v>194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2:14" x14ac:dyDescent="0.2">
      <c r="B3" s="4"/>
    </row>
    <row r="4" spans="2:14" ht="11.5" customHeight="1" x14ac:dyDescent="0.2">
      <c r="B4" s="220" t="s">
        <v>175</v>
      </c>
      <c r="C4" s="148"/>
      <c r="D4" s="148"/>
      <c r="E4" s="148"/>
      <c r="F4" s="220" t="s">
        <v>189</v>
      </c>
      <c r="G4" s="220"/>
      <c r="H4" s="220"/>
      <c r="I4" s="220"/>
      <c r="J4" s="220"/>
      <c r="K4" s="220"/>
      <c r="L4" s="220"/>
      <c r="M4" s="220"/>
      <c r="N4" s="220" t="s">
        <v>6</v>
      </c>
    </row>
    <row r="5" spans="2:14" ht="11.5" customHeight="1" x14ac:dyDescent="0.2">
      <c r="B5" s="220"/>
      <c r="C5" s="152" t="s">
        <v>177</v>
      </c>
      <c r="D5" s="152" t="s">
        <v>185</v>
      </c>
      <c r="E5" s="152" t="s">
        <v>190</v>
      </c>
      <c r="F5" s="133"/>
      <c r="G5" s="133"/>
      <c r="H5" s="133"/>
      <c r="I5" s="133"/>
      <c r="J5" s="133"/>
      <c r="K5" s="133"/>
      <c r="L5" s="133"/>
      <c r="M5" s="133"/>
      <c r="N5" s="220"/>
    </row>
    <row r="6" spans="2:14" ht="11.5" customHeight="1" x14ac:dyDescent="0.2">
      <c r="B6" s="220"/>
      <c r="C6" s="162" t="s">
        <v>19</v>
      </c>
      <c r="D6" s="162" t="s">
        <v>19</v>
      </c>
      <c r="E6" s="162" t="s">
        <v>19</v>
      </c>
      <c r="F6" s="134" t="s">
        <v>121</v>
      </c>
      <c r="G6" s="134" t="s">
        <v>121</v>
      </c>
      <c r="H6" s="134" t="s">
        <v>121</v>
      </c>
      <c r="I6" s="134" t="s">
        <v>121</v>
      </c>
      <c r="J6" s="134" t="s">
        <v>121</v>
      </c>
      <c r="K6" s="134" t="s">
        <v>121</v>
      </c>
      <c r="L6" s="134" t="s">
        <v>121</v>
      </c>
      <c r="M6" s="134" t="s">
        <v>121</v>
      </c>
      <c r="N6" s="220"/>
    </row>
    <row r="7" spans="2:14" ht="11.5" customHeight="1" x14ac:dyDescent="0.2">
      <c r="B7" s="220"/>
      <c r="C7" s="150"/>
      <c r="D7" s="150"/>
      <c r="E7" s="150"/>
      <c r="F7" s="134" t="s">
        <v>191</v>
      </c>
      <c r="G7" s="134" t="s">
        <v>191</v>
      </c>
      <c r="H7" s="134" t="s">
        <v>191</v>
      </c>
      <c r="I7" s="134" t="s">
        <v>191</v>
      </c>
      <c r="J7" s="134" t="s">
        <v>191</v>
      </c>
      <c r="K7" s="134" t="s">
        <v>191</v>
      </c>
      <c r="L7" s="134" t="s">
        <v>191</v>
      </c>
      <c r="M7" s="134" t="s">
        <v>191</v>
      </c>
      <c r="N7" s="220"/>
    </row>
    <row r="8" spans="2:14" ht="19.899999999999999" customHeight="1" x14ac:dyDescent="0.2">
      <c r="B8" s="266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2:14" ht="19.899999999999999" customHeight="1" x14ac:dyDescent="0.2">
      <c r="B9" s="266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2:14" ht="19.899999999999999" customHeight="1" x14ac:dyDescent="0.2">
      <c r="B10" s="266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2:14" ht="19.899999999999999" customHeight="1" x14ac:dyDescent="0.2">
      <c r="B11" s="266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2:14" ht="19.899999999999999" customHeight="1" x14ac:dyDescent="0.2">
      <c r="B12" s="266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2:14" ht="19.899999999999999" customHeight="1" x14ac:dyDescent="0.2">
      <c r="B13" s="266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2:14" ht="19.899999999999999" customHeight="1" x14ac:dyDescent="0.2">
      <c r="B14" s="266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2:14" ht="19.899999999999999" customHeight="1" x14ac:dyDescent="0.2">
      <c r="B15" s="266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2:14" ht="19.899999999999999" customHeight="1" x14ac:dyDescent="0.2">
      <c r="B16" s="266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2:14" ht="19.899999999999999" customHeight="1" x14ac:dyDescent="0.2">
      <c r="B17" s="266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2:14" ht="19.899999999999999" customHeight="1" x14ac:dyDescent="0.2">
      <c r="B18" s="266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2:14" ht="19.899999999999999" customHeight="1" x14ac:dyDescent="0.2">
      <c r="B19" s="266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  <row r="20" spans="2:14" ht="19.899999999999999" customHeight="1" x14ac:dyDescent="0.2">
      <c r="B20" s="266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</row>
    <row r="21" spans="2:14" ht="19.899999999999999" customHeight="1" x14ac:dyDescent="0.2">
      <c r="B21" s="266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</row>
    <row r="22" spans="2:14" ht="19.899999999999999" customHeight="1" x14ac:dyDescent="0.2">
      <c r="B22" s="266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</row>
    <row r="23" spans="2:14" ht="19.899999999999999" customHeight="1" x14ac:dyDescent="0.2">
      <c r="B23" s="266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2:14" ht="19.899999999999999" customHeight="1" x14ac:dyDescent="0.2">
      <c r="B24" s="266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  <row r="25" spans="2:14" ht="19.899999999999999" customHeight="1" x14ac:dyDescent="0.2">
      <c r="B25" s="266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</row>
    <row r="26" spans="2:14" ht="10" customHeight="1" x14ac:dyDescent="0.2">
      <c r="B26" s="4"/>
    </row>
    <row r="27" spans="2:14" x14ac:dyDescent="0.2">
      <c r="B27" s="4"/>
    </row>
    <row r="28" spans="2:14" x14ac:dyDescent="0.2">
      <c r="B28" s="1"/>
    </row>
    <row r="29" spans="2:14" ht="28" x14ac:dyDescent="0.2">
      <c r="B29" s="5"/>
    </row>
    <row r="30" spans="2:14" x14ac:dyDescent="0.2">
      <c r="B30" s="1"/>
    </row>
  </sheetData>
  <mergeCells count="10">
    <mergeCell ref="B2:N2"/>
    <mergeCell ref="B17:B19"/>
    <mergeCell ref="B20:B22"/>
    <mergeCell ref="B23:B25"/>
    <mergeCell ref="B4:B7"/>
    <mergeCell ref="F4:M4"/>
    <mergeCell ref="N4:N7"/>
    <mergeCell ref="B8:B10"/>
    <mergeCell ref="B11:B13"/>
    <mergeCell ref="B14:B16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O29"/>
  <sheetViews>
    <sheetView view="pageBreakPreview" zoomScaleNormal="85" zoomScaleSheetLayoutView="100" workbookViewId="0"/>
  </sheetViews>
  <sheetFormatPr defaultColWidth="9" defaultRowHeight="13" x14ac:dyDescent="0.2"/>
  <cols>
    <col min="1" max="1" width="6.6328125" style="6" customWidth="1"/>
    <col min="2" max="14" width="8.6328125" style="6" customWidth="1"/>
    <col min="15" max="15" width="13.08984375" style="6" customWidth="1"/>
    <col min="16" max="16" width="4.6328125" style="6" customWidth="1"/>
    <col min="17" max="22" width="7.453125" style="6" customWidth="1"/>
    <col min="23" max="23" width="6" style="6" customWidth="1"/>
    <col min="24" max="24" width="6.7265625" style="6" customWidth="1"/>
    <col min="25" max="25" width="6.6328125" style="6" customWidth="1"/>
    <col min="26" max="26" width="5.7265625" style="6" customWidth="1"/>
    <col min="27" max="27" width="11.36328125" style="6" bestFit="1" customWidth="1"/>
    <col min="28" max="28" width="5.453125" style="6" customWidth="1"/>
    <col min="29" max="29" width="6.7265625" style="6" customWidth="1"/>
    <col min="30" max="30" width="6.453125" style="6" customWidth="1"/>
    <col min="31" max="31" width="2.7265625" style="6" customWidth="1"/>
    <col min="32" max="35" width="9" style="6"/>
    <col min="36" max="36" width="5.26953125" style="6" customWidth="1"/>
    <col min="37" max="16384" width="9" style="6"/>
  </cols>
  <sheetData>
    <row r="1" spans="2:15" ht="10" customHeight="1" x14ac:dyDescent="0.2">
      <c r="B1" s="1"/>
    </row>
    <row r="2" spans="2:15" ht="16.5" x14ac:dyDescent="0.2">
      <c r="B2" s="305" t="s">
        <v>196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2:15" x14ac:dyDescent="0.2">
      <c r="B3" s="4"/>
    </row>
    <row r="4" spans="2:15" ht="17.149999999999999" customHeight="1" x14ac:dyDescent="0.2">
      <c r="B4" s="220" t="s">
        <v>175</v>
      </c>
      <c r="C4" s="220" t="s">
        <v>176</v>
      </c>
      <c r="D4" s="220"/>
      <c r="E4" s="151" t="s">
        <v>177</v>
      </c>
      <c r="F4" s="151" t="s">
        <v>185</v>
      </c>
      <c r="G4" s="220" t="s">
        <v>186</v>
      </c>
      <c r="H4" s="220"/>
      <c r="I4" s="220"/>
      <c r="J4" s="220"/>
      <c r="K4" s="220"/>
      <c r="L4" s="220"/>
      <c r="M4" s="220"/>
      <c r="N4" s="220"/>
      <c r="O4" s="220" t="s">
        <v>6</v>
      </c>
    </row>
    <row r="5" spans="2:15" ht="17.149999999999999" customHeight="1" x14ac:dyDescent="0.2">
      <c r="B5" s="220"/>
      <c r="C5" s="134" t="s">
        <v>183</v>
      </c>
      <c r="D5" s="134" t="s">
        <v>184</v>
      </c>
      <c r="E5" s="149" t="s">
        <v>19</v>
      </c>
      <c r="F5" s="149" t="s">
        <v>19</v>
      </c>
      <c r="G5" s="134"/>
      <c r="H5" s="134"/>
      <c r="I5" s="134"/>
      <c r="J5" s="134"/>
      <c r="K5" s="134"/>
      <c r="L5" s="134"/>
      <c r="M5" s="134"/>
      <c r="N5" s="134"/>
      <c r="O5" s="220"/>
    </row>
    <row r="6" spans="2:15" ht="19.899999999999999" customHeight="1" x14ac:dyDescent="0.2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2:15" ht="19.899999999999999" customHeight="1" x14ac:dyDescent="0.2">
      <c r="B7" s="195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2:15" ht="19.899999999999999" customHeight="1" x14ac:dyDescent="0.2">
      <c r="B8" s="195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2:15" ht="19.899999999999999" customHeight="1" x14ac:dyDescent="0.2">
      <c r="B9" s="195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pans="2:15" ht="19.899999999999999" customHeight="1" x14ac:dyDescent="0.2">
      <c r="B10" s="195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2:15" ht="19.899999999999999" customHeight="1" x14ac:dyDescent="0.2">
      <c r="B11" s="195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</row>
    <row r="12" spans="2:15" ht="19.899999999999999" customHeight="1" x14ac:dyDescent="0.2">
      <c r="B12" s="195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</row>
    <row r="13" spans="2:15" ht="19.899999999999999" customHeight="1" x14ac:dyDescent="0.2">
      <c r="B13" s="195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</row>
    <row r="14" spans="2:15" ht="19.5" customHeight="1" x14ac:dyDescent="0.2">
      <c r="B14" s="195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</row>
    <row r="15" spans="2:15" ht="19.899999999999999" customHeight="1" x14ac:dyDescent="0.2">
      <c r="B15" s="195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2:15" ht="19.899999999999999" customHeight="1" x14ac:dyDescent="0.2">
      <c r="B16" s="195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2:15" ht="19.899999999999999" customHeight="1" x14ac:dyDescent="0.2">
      <c r="B17" s="195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2:15" ht="19.899999999999999" customHeight="1" x14ac:dyDescent="0.2">
      <c r="B18" s="195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</row>
    <row r="19" spans="2:15" ht="19.899999999999999" customHeight="1" x14ac:dyDescent="0.2">
      <c r="B19" s="195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2:15" ht="19.899999999999999" customHeight="1" x14ac:dyDescent="0.2">
      <c r="B20" s="195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</row>
    <row r="21" spans="2:15" ht="19.899999999999999" customHeight="1" x14ac:dyDescent="0.2">
      <c r="B21" s="195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2:15" ht="19.899999999999999" customHeight="1" x14ac:dyDescent="0.2">
      <c r="B22" s="195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2:15" ht="19.899999999999999" customHeight="1" x14ac:dyDescent="0.2">
      <c r="B23" s="195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</row>
    <row r="24" spans="2:15" ht="19.899999999999999" customHeight="1" x14ac:dyDescent="0.2">
      <c r="B24" s="195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2:15" ht="10" customHeight="1" x14ac:dyDescent="0.2">
      <c r="B25" s="4"/>
    </row>
    <row r="26" spans="2:15" x14ac:dyDescent="0.2">
      <c r="B26" s="4"/>
    </row>
    <row r="27" spans="2:15" x14ac:dyDescent="0.2">
      <c r="B27" s="1"/>
    </row>
    <row r="28" spans="2:15" ht="28" x14ac:dyDescent="0.2">
      <c r="B28" s="5"/>
    </row>
    <row r="29" spans="2:15" x14ac:dyDescent="0.2">
      <c r="B29" s="1"/>
    </row>
  </sheetData>
  <mergeCells count="5">
    <mergeCell ref="B2:O2"/>
    <mergeCell ref="B4:B5"/>
    <mergeCell ref="C4:D4"/>
    <mergeCell ref="G4:N4"/>
    <mergeCell ref="O4:O5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N28"/>
  <sheetViews>
    <sheetView view="pageBreakPreview" zoomScale="85" zoomScaleNormal="85" zoomScaleSheetLayoutView="85" workbookViewId="0"/>
  </sheetViews>
  <sheetFormatPr defaultColWidth="9" defaultRowHeight="13" x14ac:dyDescent="0.2"/>
  <cols>
    <col min="1" max="1" width="6.6328125" style="6" customWidth="1"/>
    <col min="2" max="13" width="9.453125" style="6" customWidth="1"/>
    <col min="14" max="14" width="12.90625" style="6" customWidth="1"/>
    <col min="15" max="15" width="4.6328125" style="6" customWidth="1"/>
    <col min="16" max="22" width="7.453125" style="6" customWidth="1"/>
    <col min="23" max="23" width="6" style="6" customWidth="1"/>
    <col min="24" max="24" width="6.7265625" style="6" customWidth="1"/>
    <col min="25" max="25" width="6.6328125" style="6" customWidth="1"/>
    <col min="26" max="26" width="5.7265625" style="6" customWidth="1"/>
    <col min="27" max="27" width="11.36328125" style="6" bestFit="1" customWidth="1"/>
    <col min="28" max="28" width="5.453125" style="6" customWidth="1"/>
    <col min="29" max="29" width="6.7265625" style="6" customWidth="1"/>
    <col min="30" max="30" width="6.453125" style="6" customWidth="1"/>
    <col min="31" max="31" width="2.7265625" style="6" customWidth="1"/>
    <col min="32" max="35" width="9" style="6"/>
    <col min="36" max="36" width="5.26953125" style="6" customWidth="1"/>
    <col min="37" max="16384" width="9" style="6"/>
  </cols>
  <sheetData>
    <row r="1" spans="2:14" ht="10" customHeight="1" x14ac:dyDescent="0.2">
      <c r="B1" s="1"/>
    </row>
    <row r="2" spans="2:14" ht="16.5" x14ac:dyDescent="0.2">
      <c r="B2" s="305" t="s">
        <v>197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2:14" x14ac:dyDescent="0.2">
      <c r="B3" s="4"/>
    </row>
    <row r="4" spans="2:14" ht="11.5" customHeight="1" x14ac:dyDescent="0.2">
      <c r="B4" s="220" t="s">
        <v>175</v>
      </c>
      <c r="C4" s="148"/>
      <c r="D4" s="148"/>
      <c r="E4" s="148"/>
      <c r="F4" s="220" t="s">
        <v>189</v>
      </c>
      <c r="G4" s="220"/>
      <c r="H4" s="220"/>
      <c r="I4" s="220"/>
      <c r="J4" s="220"/>
      <c r="K4" s="220"/>
      <c r="L4" s="220"/>
      <c r="M4" s="220"/>
      <c r="N4" s="220" t="s">
        <v>6</v>
      </c>
    </row>
    <row r="5" spans="2:14" ht="11.5" customHeight="1" x14ac:dyDescent="0.2">
      <c r="B5" s="220"/>
      <c r="C5" s="152" t="s">
        <v>177</v>
      </c>
      <c r="D5" s="152" t="s">
        <v>185</v>
      </c>
      <c r="E5" s="152" t="s">
        <v>190</v>
      </c>
      <c r="F5" s="133"/>
      <c r="G5" s="133"/>
      <c r="H5" s="133"/>
      <c r="I5" s="133"/>
      <c r="J5" s="133"/>
      <c r="K5" s="133"/>
      <c r="L5" s="133"/>
      <c r="M5" s="133"/>
      <c r="N5" s="220"/>
    </row>
    <row r="6" spans="2:14" ht="11.5" customHeight="1" x14ac:dyDescent="0.2">
      <c r="B6" s="220"/>
      <c r="C6" s="162" t="s">
        <v>19</v>
      </c>
      <c r="D6" s="162" t="s">
        <v>19</v>
      </c>
      <c r="E6" s="162" t="s">
        <v>19</v>
      </c>
      <c r="F6" s="134" t="s">
        <v>121</v>
      </c>
      <c r="G6" s="134" t="s">
        <v>121</v>
      </c>
      <c r="H6" s="134" t="s">
        <v>121</v>
      </c>
      <c r="I6" s="134" t="s">
        <v>121</v>
      </c>
      <c r="J6" s="134" t="s">
        <v>121</v>
      </c>
      <c r="K6" s="134" t="s">
        <v>121</v>
      </c>
      <c r="L6" s="134" t="s">
        <v>121</v>
      </c>
      <c r="M6" s="134" t="s">
        <v>121</v>
      </c>
      <c r="N6" s="220"/>
    </row>
    <row r="7" spans="2:14" ht="11.5" customHeight="1" x14ac:dyDescent="0.2">
      <c r="B7" s="220"/>
      <c r="C7" s="150"/>
      <c r="D7" s="150"/>
      <c r="E7" s="150"/>
      <c r="F7" s="134" t="s">
        <v>191</v>
      </c>
      <c r="G7" s="134" t="s">
        <v>191</v>
      </c>
      <c r="H7" s="134" t="s">
        <v>191</v>
      </c>
      <c r="I7" s="134" t="s">
        <v>191</v>
      </c>
      <c r="J7" s="134" t="s">
        <v>191</v>
      </c>
      <c r="K7" s="134" t="s">
        <v>191</v>
      </c>
      <c r="L7" s="134" t="s">
        <v>191</v>
      </c>
      <c r="M7" s="134" t="s">
        <v>191</v>
      </c>
      <c r="N7" s="220"/>
    </row>
    <row r="8" spans="2:14" ht="19.899999999999999" customHeight="1" x14ac:dyDescent="0.2">
      <c r="B8" s="266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2:14" ht="19.899999999999999" customHeight="1" x14ac:dyDescent="0.2">
      <c r="B9" s="266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2:14" ht="19.899999999999999" customHeight="1" x14ac:dyDescent="0.2">
      <c r="B10" s="266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2:14" ht="19.899999999999999" customHeight="1" x14ac:dyDescent="0.2">
      <c r="B11" s="266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2:14" ht="19.899999999999999" customHeight="1" x14ac:dyDescent="0.2">
      <c r="B12" s="266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2:14" ht="19.899999999999999" customHeight="1" x14ac:dyDescent="0.2">
      <c r="B13" s="266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2:14" ht="19.899999999999999" customHeight="1" x14ac:dyDescent="0.2">
      <c r="B14" s="266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2:14" ht="19.899999999999999" customHeight="1" x14ac:dyDescent="0.2">
      <c r="B15" s="266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2:14" ht="19.899999999999999" customHeight="1" x14ac:dyDescent="0.2">
      <c r="B16" s="266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2:14" ht="19.899999999999999" customHeight="1" x14ac:dyDescent="0.2">
      <c r="B17" s="266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2:14" ht="19.899999999999999" customHeight="1" x14ac:dyDescent="0.2">
      <c r="B18" s="266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2:14" ht="19.899999999999999" customHeight="1" x14ac:dyDescent="0.2">
      <c r="B19" s="266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  <row r="20" spans="2:14" ht="19.899999999999999" customHeight="1" x14ac:dyDescent="0.2">
      <c r="B20" s="266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</row>
    <row r="21" spans="2:14" ht="19.899999999999999" customHeight="1" x14ac:dyDescent="0.2">
      <c r="B21" s="266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</row>
    <row r="22" spans="2:14" ht="19.899999999999999" customHeight="1" x14ac:dyDescent="0.2">
      <c r="B22" s="266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</row>
    <row r="23" spans="2:14" ht="19.899999999999999" customHeight="1" x14ac:dyDescent="0.2">
      <c r="B23" s="266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2:14" ht="19.899999999999999" customHeight="1" x14ac:dyDescent="0.2">
      <c r="B24" s="266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  <row r="25" spans="2:14" ht="19.899999999999999" customHeight="1" x14ac:dyDescent="0.2">
      <c r="B25" s="266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</row>
    <row r="26" spans="2:14" ht="10" customHeight="1" x14ac:dyDescent="0.2">
      <c r="B26" s="1"/>
    </row>
    <row r="27" spans="2:14" ht="28" x14ac:dyDescent="0.2">
      <c r="B27" s="5"/>
    </row>
    <row r="28" spans="2:14" x14ac:dyDescent="0.2">
      <c r="B28" s="1"/>
    </row>
  </sheetData>
  <mergeCells count="10">
    <mergeCell ref="B14:B16"/>
    <mergeCell ref="B17:B19"/>
    <mergeCell ref="B20:B22"/>
    <mergeCell ref="B23:B25"/>
    <mergeCell ref="B2:N2"/>
    <mergeCell ref="B4:B7"/>
    <mergeCell ref="F4:M4"/>
    <mergeCell ref="N4:N7"/>
    <mergeCell ref="B8:B10"/>
    <mergeCell ref="B11:B13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J31"/>
  <sheetViews>
    <sheetView view="pageBreakPreview" zoomScaleNormal="70" zoomScaleSheetLayoutView="100" workbookViewId="0"/>
  </sheetViews>
  <sheetFormatPr defaultColWidth="9" defaultRowHeight="13" x14ac:dyDescent="0.2"/>
  <cols>
    <col min="1" max="1" width="6.6328125" style="6" customWidth="1"/>
    <col min="2" max="2" width="9.6328125" style="6" customWidth="1"/>
    <col min="3" max="5" width="5.6328125" style="6" customWidth="1"/>
    <col min="6" max="10" width="7" style="6" customWidth="1"/>
    <col min="11" max="12" width="7.6328125" style="6" customWidth="1"/>
    <col min="13" max="23" width="7" style="6" customWidth="1"/>
    <col min="24" max="24" width="4.6328125" style="6" customWidth="1"/>
    <col min="25" max="25" width="6.6328125" style="6" customWidth="1"/>
    <col min="26" max="26" width="5.7265625" style="6" customWidth="1"/>
    <col min="27" max="27" width="11.36328125" style="6" bestFit="1" customWidth="1"/>
    <col min="28" max="28" width="5.453125" style="6" customWidth="1"/>
    <col min="29" max="29" width="6.7265625" style="6" customWidth="1"/>
    <col min="30" max="30" width="6.453125" style="6" customWidth="1"/>
    <col min="31" max="31" width="2.7265625" style="6" customWidth="1"/>
    <col min="32" max="35" width="9" style="6"/>
    <col min="36" max="36" width="5.26953125" style="6" customWidth="1"/>
    <col min="37" max="16384" width="9" style="6"/>
  </cols>
  <sheetData>
    <row r="1" spans="2:36" ht="10" customHeight="1" x14ac:dyDescent="0.2">
      <c r="B1" s="1"/>
    </row>
    <row r="2" spans="2:36" ht="13.5" customHeight="1" x14ac:dyDescent="0.2">
      <c r="B2" s="154" t="s">
        <v>48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</row>
    <row r="3" spans="2:36" ht="13.5" customHeight="1" x14ac:dyDescent="0.2">
      <c r="B3" s="220" t="s">
        <v>49</v>
      </c>
      <c r="C3" s="221" t="s">
        <v>291</v>
      </c>
      <c r="D3" s="221" t="s">
        <v>292</v>
      </c>
      <c r="E3" s="220" t="s">
        <v>50</v>
      </c>
      <c r="F3" s="220" t="s">
        <v>51</v>
      </c>
      <c r="G3" s="220"/>
      <c r="H3" s="220"/>
      <c r="I3" s="220"/>
      <c r="J3" s="220"/>
      <c r="K3" s="221" t="s">
        <v>52</v>
      </c>
      <c r="L3" s="221"/>
      <c r="M3" s="220" t="s">
        <v>54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2:36" ht="13.5" customHeight="1" x14ac:dyDescent="0.2">
      <c r="B4" s="220"/>
      <c r="C4" s="222"/>
      <c r="D4" s="222"/>
      <c r="E4" s="220"/>
      <c r="F4" s="220"/>
      <c r="G4" s="220"/>
      <c r="H4" s="220"/>
      <c r="I4" s="220"/>
      <c r="J4" s="220"/>
      <c r="K4" s="223" t="s">
        <v>53</v>
      </c>
      <c r="L4" s="223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</row>
    <row r="5" spans="2:36" ht="17.149999999999999" customHeight="1" x14ac:dyDescent="0.2">
      <c r="B5" s="220"/>
      <c r="C5" s="222"/>
      <c r="D5" s="222"/>
      <c r="E5" s="220"/>
      <c r="F5" s="220" t="s">
        <v>55</v>
      </c>
      <c r="G5" s="220"/>
      <c r="H5" s="220" t="s">
        <v>56</v>
      </c>
      <c r="I5" s="220"/>
      <c r="J5" s="220"/>
      <c r="K5" s="224" t="s">
        <v>293</v>
      </c>
      <c r="L5" s="220" t="s">
        <v>294</v>
      </c>
      <c r="M5" s="220" t="s">
        <v>57</v>
      </c>
      <c r="N5" s="151" t="s">
        <v>58</v>
      </c>
      <c r="O5" s="220" t="s">
        <v>198</v>
      </c>
      <c r="P5" s="220" t="s">
        <v>199</v>
      </c>
      <c r="Q5" s="220" t="s">
        <v>200</v>
      </c>
      <c r="R5" s="220" t="s">
        <v>201</v>
      </c>
      <c r="S5" s="220" t="s">
        <v>202</v>
      </c>
      <c r="T5" s="220" t="s">
        <v>203</v>
      </c>
      <c r="U5" s="220" t="s">
        <v>204</v>
      </c>
      <c r="V5" s="220" t="s">
        <v>205</v>
      </c>
      <c r="W5" s="220"/>
    </row>
    <row r="6" spans="2:36" ht="13.5" customHeight="1" x14ac:dyDescent="0.2">
      <c r="B6" s="220"/>
      <c r="C6" s="222"/>
      <c r="D6" s="222"/>
      <c r="E6" s="220"/>
      <c r="F6" s="220" t="s">
        <v>60</v>
      </c>
      <c r="G6" s="151" t="s">
        <v>61</v>
      </c>
      <c r="H6" s="151" t="s">
        <v>63</v>
      </c>
      <c r="I6" s="151" t="s">
        <v>65</v>
      </c>
      <c r="J6" s="151" t="s">
        <v>67</v>
      </c>
      <c r="K6" s="224"/>
      <c r="L6" s="220"/>
      <c r="M6" s="220"/>
      <c r="N6" s="152" t="s">
        <v>59</v>
      </c>
      <c r="O6" s="220"/>
      <c r="P6" s="220"/>
      <c r="Q6" s="220"/>
      <c r="R6" s="220"/>
      <c r="S6" s="220"/>
      <c r="T6" s="220"/>
      <c r="U6" s="220"/>
      <c r="V6" s="220"/>
      <c r="W6" s="220"/>
    </row>
    <row r="7" spans="2:36" ht="13.5" customHeight="1" x14ac:dyDescent="0.2">
      <c r="B7" s="220"/>
      <c r="C7" s="223"/>
      <c r="D7" s="223"/>
      <c r="E7" s="220"/>
      <c r="F7" s="220"/>
      <c r="G7" s="139" t="s">
        <v>62</v>
      </c>
      <c r="H7" s="139" t="s">
        <v>64</v>
      </c>
      <c r="I7" s="139" t="s">
        <v>66</v>
      </c>
      <c r="J7" s="139" t="s">
        <v>68</v>
      </c>
      <c r="K7" s="224"/>
      <c r="L7" s="220"/>
      <c r="M7" s="220"/>
      <c r="N7" s="153"/>
      <c r="O7" s="220"/>
      <c r="P7" s="220"/>
      <c r="Q7" s="220"/>
      <c r="R7" s="220"/>
      <c r="S7" s="220"/>
      <c r="T7" s="220"/>
      <c r="U7" s="220"/>
      <c r="V7" s="220"/>
      <c r="W7" s="220"/>
    </row>
    <row r="8" spans="2:36" ht="19.899999999999999" customHeight="1" x14ac:dyDescent="0.2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</row>
    <row r="9" spans="2:36" ht="19.899999999999999" customHeight="1" x14ac:dyDescent="0.2">
      <c r="B9" s="195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</row>
    <row r="10" spans="2:36" ht="19.899999999999999" customHeight="1" x14ac:dyDescent="0.2">
      <c r="B10" s="195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</row>
    <row r="11" spans="2:36" ht="19.899999999999999" customHeight="1" x14ac:dyDescent="0.2">
      <c r="B11" s="195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</row>
    <row r="12" spans="2:36" ht="19.899999999999999" customHeight="1" x14ac:dyDescent="0.2">
      <c r="B12" s="195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2:36" ht="19.899999999999999" customHeight="1" x14ac:dyDescent="0.2">
      <c r="B13" s="195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</row>
    <row r="14" spans="2:36" ht="19.899999999999999" customHeight="1" x14ac:dyDescent="0.2">
      <c r="B14" s="195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</row>
    <row r="15" spans="2:36" ht="19.899999999999999" customHeight="1" x14ac:dyDescent="0.2">
      <c r="B15" s="195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</row>
    <row r="16" spans="2:36" ht="19.899999999999999" customHeight="1" x14ac:dyDescent="0.2">
      <c r="B16" s="195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spans="2:23" ht="19.899999999999999" customHeight="1" x14ac:dyDescent="0.2">
      <c r="B17" s="195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</row>
    <row r="18" spans="2:23" ht="19.899999999999999" customHeight="1" x14ac:dyDescent="0.2">
      <c r="B18" s="195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</row>
    <row r="19" spans="2:23" ht="19.899999999999999" customHeight="1" x14ac:dyDescent="0.2">
      <c r="B19" s="195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</row>
    <row r="20" spans="2:23" ht="19.899999999999999" customHeight="1" x14ac:dyDescent="0.2">
      <c r="B20" s="195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</row>
    <row r="21" spans="2:23" ht="19.899999999999999" customHeight="1" x14ac:dyDescent="0.2">
      <c r="B21" s="195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</row>
    <row r="22" spans="2:23" ht="19.899999999999999" customHeight="1" x14ac:dyDescent="0.2">
      <c r="B22" s="195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</row>
    <row r="23" spans="2:23" ht="19.899999999999999" customHeight="1" x14ac:dyDescent="0.2">
      <c r="B23" s="195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</row>
    <row r="24" spans="2:23" ht="19.899999999999999" customHeight="1" x14ac:dyDescent="0.2">
      <c r="B24" s="195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</row>
    <row r="25" spans="2:23" ht="19.899999999999999" customHeight="1" x14ac:dyDescent="0.2">
      <c r="B25" s="195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spans="2:23" ht="19.899999999999999" customHeight="1" x14ac:dyDescent="0.2">
      <c r="B26" s="220" t="s">
        <v>69</v>
      </c>
      <c r="C26" s="220"/>
      <c r="D26" s="133"/>
      <c r="E26" s="133">
        <f>SUM(E8:E25)</f>
        <v>0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</row>
    <row r="27" spans="2:23" ht="10" customHeight="1" x14ac:dyDescent="0.2">
      <c r="B27" s="1"/>
    </row>
    <row r="28" spans="2:23" x14ac:dyDescent="0.2">
      <c r="B28" s="1"/>
    </row>
    <row r="29" spans="2:23" x14ac:dyDescent="0.2">
      <c r="B29" s="1"/>
    </row>
    <row r="30" spans="2:23" ht="28" x14ac:dyDescent="0.2">
      <c r="B30" s="5"/>
    </row>
    <row r="31" spans="2:23" x14ac:dyDescent="0.2">
      <c r="B31" s="1"/>
    </row>
  </sheetData>
  <mergeCells count="24">
    <mergeCell ref="T5:T7"/>
    <mergeCell ref="U5:U7"/>
    <mergeCell ref="V5:V7"/>
    <mergeCell ref="O5:O7"/>
    <mergeCell ref="P5:P7"/>
    <mergeCell ref="Q5:Q7"/>
    <mergeCell ref="R5:R7"/>
    <mergeCell ref="S5:S7"/>
    <mergeCell ref="C3:C7"/>
    <mergeCell ref="D3:D7"/>
    <mergeCell ref="W5:W7"/>
    <mergeCell ref="F6:F7"/>
    <mergeCell ref="B26:C26"/>
    <mergeCell ref="B3:B7"/>
    <mergeCell ref="E3:E7"/>
    <mergeCell ref="F3:J4"/>
    <mergeCell ref="K3:L3"/>
    <mergeCell ref="M3:W4"/>
    <mergeCell ref="K4:L4"/>
    <mergeCell ref="F5:G5"/>
    <mergeCell ref="H5:J5"/>
    <mergeCell ref="M5:M7"/>
    <mergeCell ref="K5:K7"/>
    <mergeCell ref="L5:L7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colBreaks count="1" manualBreakCount="1">
    <brk id="24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B56"/>
  <sheetViews>
    <sheetView showZeros="0" view="pageBreakPreview" zoomScaleNormal="100" zoomScaleSheetLayoutView="100" workbookViewId="0"/>
  </sheetViews>
  <sheetFormatPr defaultColWidth="9" defaultRowHeight="12" x14ac:dyDescent="0.2"/>
  <cols>
    <col min="1" max="1" width="4.6328125" style="10" customWidth="1"/>
    <col min="2" max="2" width="9.453125" style="10" customWidth="1"/>
    <col min="3" max="18" width="6.36328125" style="10" customWidth="1"/>
    <col min="19" max="19" width="12.453125" style="10" customWidth="1"/>
    <col min="20" max="28" width="6.36328125" style="10" customWidth="1"/>
    <col min="29" max="29" width="4.6328125" style="10" customWidth="1"/>
    <col min="30" max="16384" width="9" style="10"/>
  </cols>
  <sheetData>
    <row r="1" spans="2:28" ht="13.5" customHeight="1" thickBot="1" x14ac:dyDescent="0.25"/>
    <row r="2" spans="2:28" s="14" customFormat="1" ht="18" customHeight="1" x14ac:dyDescent="0.2">
      <c r="B2" s="11" t="s">
        <v>273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</row>
    <row r="3" spans="2:28" x14ac:dyDescent="0.2">
      <c r="B3" s="15" t="s">
        <v>206</v>
      </c>
      <c r="C3" s="16"/>
      <c r="D3" s="17" t="s">
        <v>207</v>
      </c>
      <c r="E3" s="16"/>
      <c r="F3" s="17" t="s">
        <v>208</v>
      </c>
      <c r="G3" s="18"/>
      <c r="H3" s="16"/>
      <c r="I3" s="17" t="s">
        <v>209</v>
      </c>
      <c r="J3" s="16"/>
      <c r="K3" s="17" t="s">
        <v>210</v>
      </c>
      <c r="L3" s="16"/>
      <c r="M3" s="18" t="s">
        <v>211</v>
      </c>
      <c r="N3" s="16"/>
      <c r="O3" s="17" t="s">
        <v>212</v>
      </c>
      <c r="P3" s="16"/>
      <c r="Q3" s="17" t="s">
        <v>213</v>
      </c>
      <c r="R3" s="19"/>
      <c r="S3" s="225" t="s">
        <v>214</v>
      </c>
      <c r="T3" s="226"/>
      <c r="U3" s="227" t="s">
        <v>215</v>
      </c>
      <c r="V3" s="228"/>
      <c r="W3" s="227" t="s">
        <v>216</v>
      </c>
      <c r="X3" s="228"/>
      <c r="Y3" s="229" t="s">
        <v>217</v>
      </c>
      <c r="Z3" s="230"/>
      <c r="AA3" s="230"/>
      <c r="AB3" s="231"/>
    </row>
    <row r="4" spans="2:28" ht="12.5" thickBot="1" x14ac:dyDescent="0.25">
      <c r="B4" s="232"/>
      <c r="C4" s="233"/>
      <c r="D4" s="234"/>
      <c r="E4" s="233"/>
      <c r="F4" s="235"/>
      <c r="G4" s="236"/>
      <c r="H4" s="233"/>
      <c r="I4" s="20"/>
      <c r="J4" s="21"/>
      <c r="K4" s="235"/>
      <c r="L4" s="233"/>
      <c r="M4" s="237"/>
      <c r="N4" s="238"/>
      <c r="O4" s="239"/>
      <c r="P4" s="238"/>
      <c r="Q4" s="239"/>
      <c r="R4" s="238"/>
      <c r="S4" s="20"/>
      <c r="T4" s="21"/>
      <c r="U4" s="20"/>
      <c r="V4" s="21"/>
      <c r="W4" s="22"/>
      <c r="X4" s="21"/>
      <c r="Y4" s="20"/>
      <c r="Z4" s="23"/>
      <c r="AA4" s="24"/>
      <c r="AB4" s="25"/>
    </row>
    <row r="5" spans="2:28" ht="12.5" thickTop="1" x14ac:dyDescent="0.2">
      <c r="B5" s="242" t="s">
        <v>218</v>
      </c>
      <c r="C5" s="26" t="s">
        <v>219</v>
      </c>
      <c r="D5" s="27" t="s">
        <v>220</v>
      </c>
      <c r="E5" s="28" t="s">
        <v>221</v>
      </c>
      <c r="F5" s="29"/>
      <c r="G5" s="29"/>
      <c r="H5" s="29"/>
      <c r="I5" s="29"/>
      <c r="J5" s="29"/>
      <c r="K5" s="29"/>
      <c r="L5" s="29"/>
      <c r="M5" s="29"/>
      <c r="N5" s="29"/>
      <c r="O5" s="30"/>
      <c r="P5" s="26" t="s">
        <v>222</v>
      </c>
      <c r="Q5" s="26" t="s">
        <v>223</v>
      </c>
      <c r="R5" s="31" t="s">
        <v>224</v>
      </c>
      <c r="S5" s="32" t="s">
        <v>225</v>
      </c>
      <c r="T5" s="33"/>
      <c r="U5" s="33"/>
      <c r="V5" s="33"/>
      <c r="W5" s="33"/>
      <c r="X5" s="33"/>
      <c r="Y5" s="33"/>
      <c r="Z5" s="33"/>
      <c r="AA5" s="33"/>
      <c r="AB5" s="34"/>
    </row>
    <row r="6" spans="2:28" ht="12" customHeight="1" thickBot="1" x14ac:dyDescent="0.25">
      <c r="B6" s="243"/>
      <c r="C6" s="35" t="s">
        <v>226</v>
      </c>
      <c r="D6" s="183" t="s">
        <v>227</v>
      </c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37">
        <v>7</v>
      </c>
      <c r="L6" s="37">
        <v>8</v>
      </c>
      <c r="M6" s="37">
        <v>9</v>
      </c>
      <c r="N6" s="37">
        <v>10</v>
      </c>
      <c r="O6" s="38" t="s">
        <v>228</v>
      </c>
      <c r="P6" s="36" t="s">
        <v>282</v>
      </c>
      <c r="Q6" s="36" t="s">
        <v>282</v>
      </c>
      <c r="R6" s="39" t="s">
        <v>282</v>
      </c>
      <c r="S6" s="244" t="s">
        <v>229</v>
      </c>
      <c r="T6" s="245" t="s">
        <v>230</v>
      </c>
      <c r="U6" s="38" t="s">
        <v>231</v>
      </c>
      <c r="V6" s="38" t="s">
        <v>232</v>
      </c>
      <c r="W6" s="38" t="s">
        <v>233</v>
      </c>
      <c r="X6" s="40"/>
      <c r="Y6" s="41"/>
      <c r="Z6" s="41"/>
      <c r="AA6" s="41"/>
      <c r="AB6" s="42"/>
    </row>
    <row r="7" spans="2:28" ht="13.5" thickBot="1" x14ac:dyDescent="0.25">
      <c r="B7" s="43" t="s">
        <v>234</v>
      </c>
      <c r="C7" s="182" t="s">
        <v>235</v>
      </c>
      <c r="D7" s="188" t="str">
        <f>+IF(SUM(E7:N7)&gt;0,0.15,"")</f>
        <v/>
      </c>
      <c r="E7" s="172"/>
      <c r="F7" s="46"/>
      <c r="G7" s="46"/>
      <c r="H7" s="46"/>
      <c r="I7" s="46"/>
      <c r="J7" s="46"/>
      <c r="K7" s="46"/>
      <c r="L7" s="46"/>
      <c r="M7" s="46"/>
      <c r="N7" s="46"/>
      <c r="O7" s="64"/>
      <c r="P7" s="41"/>
      <c r="Q7" s="41"/>
      <c r="R7" s="47"/>
      <c r="S7" s="244"/>
      <c r="T7" s="245"/>
      <c r="U7" s="38" t="s">
        <v>236</v>
      </c>
      <c r="V7" s="38" t="s">
        <v>236</v>
      </c>
      <c r="W7" s="38" t="s">
        <v>236</v>
      </c>
      <c r="X7" s="38"/>
      <c r="Y7" s="41"/>
      <c r="Z7" s="41"/>
      <c r="AA7" s="41"/>
      <c r="AB7" s="42"/>
    </row>
    <row r="8" spans="2:28" ht="13.5" thickBot="1" x14ac:dyDescent="0.25">
      <c r="B8" s="181"/>
      <c r="C8" s="187" t="str">
        <f>+IF(E8&gt;0,"〃","")</f>
        <v/>
      </c>
      <c r="D8" s="188" t="str">
        <f t="shared" ref="D8:D15" si="0">+IF(SUM(E8:N8)&gt;0,0.15,"")</f>
        <v/>
      </c>
      <c r="E8" s="172"/>
      <c r="F8" s="46"/>
      <c r="G8" s="46"/>
      <c r="H8" s="46"/>
      <c r="I8" s="46"/>
      <c r="J8" s="46"/>
      <c r="K8" s="46"/>
      <c r="L8" s="46"/>
      <c r="M8" s="46"/>
      <c r="N8" s="107"/>
      <c r="O8" s="164">
        <f>SUM(E7:N8)</f>
        <v>0</v>
      </c>
      <c r="P8" s="78"/>
      <c r="Q8" s="41"/>
      <c r="R8" s="47"/>
      <c r="S8" s="49" t="s">
        <v>237</v>
      </c>
      <c r="T8" s="38" t="s">
        <v>235</v>
      </c>
      <c r="U8" s="41"/>
      <c r="V8" s="41"/>
      <c r="W8" s="41"/>
      <c r="X8" s="109"/>
      <c r="Y8" s="41"/>
      <c r="Z8" s="41"/>
      <c r="AA8" s="41"/>
      <c r="AB8" s="42"/>
    </row>
    <row r="9" spans="2:28" ht="13.5" thickBot="1" x14ac:dyDescent="0.25">
      <c r="B9" s="48"/>
      <c r="C9" s="184" t="s">
        <v>288</v>
      </c>
      <c r="D9" s="188" t="str">
        <f t="shared" si="0"/>
        <v/>
      </c>
      <c r="E9" s="172"/>
      <c r="F9" s="46"/>
      <c r="G9" s="46"/>
      <c r="H9" s="46"/>
      <c r="I9" s="46"/>
      <c r="J9" s="46"/>
      <c r="K9" s="46"/>
      <c r="L9" s="46"/>
      <c r="M9" s="46"/>
      <c r="N9" s="46"/>
      <c r="O9" s="166"/>
      <c r="P9" s="41"/>
      <c r="Q9" s="41"/>
      <c r="R9" s="47"/>
      <c r="S9" s="50"/>
      <c r="T9" s="38" t="s">
        <v>238</v>
      </c>
      <c r="V9" s="41"/>
      <c r="W9" s="41"/>
      <c r="X9" s="41"/>
      <c r="Y9" s="41"/>
      <c r="Z9" s="41"/>
      <c r="AA9" s="41"/>
      <c r="AB9" s="42"/>
    </row>
    <row r="10" spans="2:28" ht="13.5" thickBot="1" x14ac:dyDescent="0.25">
      <c r="B10" s="181"/>
      <c r="C10" s="187" t="str">
        <f>+IF(E10&gt;0,"〃","")</f>
        <v/>
      </c>
      <c r="D10" s="188" t="str">
        <f t="shared" si="0"/>
        <v/>
      </c>
      <c r="E10" s="172"/>
      <c r="F10" s="46"/>
      <c r="G10" s="46"/>
      <c r="H10" s="46"/>
      <c r="I10" s="46"/>
      <c r="J10" s="46"/>
      <c r="K10" s="46"/>
      <c r="L10" s="46"/>
      <c r="M10" s="46"/>
      <c r="N10" s="107"/>
      <c r="O10" s="164">
        <f>SUM(E9:N10)</f>
        <v>0</v>
      </c>
      <c r="P10" s="78"/>
      <c r="Q10" s="41"/>
      <c r="R10" s="47"/>
      <c r="S10" s="50"/>
      <c r="T10" s="38" t="s">
        <v>239</v>
      </c>
      <c r="U10" s="41"/>
      <c r="V10" s="41"/>
      <c r="W10" s="41"/>
      <c r="X10" s="41"/>
      <c r="Y10" s="41"/>
      <c r="Z10" s="41"/>
      <c r="AA10" s="41"/>
      <c r="AB10" s="42"/>
    </row>
    <row r="11" spans="2:28" ht="13.5" thickBot="1" x14ac:dyDescent="0.25">
      <c r="B11" s="48"/>
      <c r="C11" s="184" t="s">
        <v>289</v>
      </c>
      <c r="D11" s="188" t="str">
        <f t="shared" si="0"/>
        <v/>
      </c>
      <c r="E11" s="172"/>
      <c r="F11" s="46"/>
      <c r="G11" s="46"/>
      <c r="H11" s="46"/>
      <c r="I11" s="46"/>
      <c r="J11" s="46"/>
      <c r="K11" s="46"/>
      <c r="L11" s="46"/>
      <c r="M11" s="46"/>
      <c r="N11" s="46"/>
      <c r="O11" s="166"/>
      <c r="P11" s="41"/>
      <c r="Q11" s="41"/>
      <c r="R11" s="47"/>
      <c r="S11" s="50"/>
      <c r="T11" s="38" t="s">
        <v>240</v>
      </c>
      <c r="U11" s="41"/>
      <c r="V11" s="41"/>
      <c r="W11" s="41"/>
      <c r="X11" s="41"/>
      <c r="Y11" s="41"/>
      <c r="Z11" s="41"/>
      <c r="AA11" s="41"/>
      <c r="AB11" s="42"/>
    </row>
    <row r="12" spans="2:28" ht="13.5" thickBot="1" x14ac:dyDescent="0.25">
      <c r="B12" s="181"/>
      <c r="C12" s="187" t="str">
        <f>+IF(E12&gt;0,"〃","")</f>
        <v/>
      </c>
      <c r="D12" s="188" t="str">
        <f t="shared" si="0"/>
        <v/>
      </c>
      <c r="E12" s="172"/>
      <c r="F12" s="46"/>
      <c r="G12" s="46"/>
      <c r="H12" s="46"/>
      <c r="I12" s="46"/>
      <c r="J12" s="46"/>
      <c r="K12" s="46"/>
      <c r="L12" s="46"/>
      <c r="M12" s="46"/>
      <c r="N12" s="107"/>
      <c r="O12" s="164">
        <f>SUM(E11:N12)</f>
        <v>0</v>
      </c>
      <c r="P12" s="78"/>
      <c r="Q12" s="41"/>
      <c r="R12" s="47"/>
      <c r="S12" s="50"/>
      <c r="T12" s="38" t="s">
        <v>241</v>
      </c>
      <c r="U12" s="41"/>
      <c r="V12" s="41"/>
      <c r="W12" s="41"/>
      <c r="X12" s="41"/>
      <c r="Y12" s="41"/>
      <c r="Z12" s="41"/>
      <c r="AA12" s="41"/>
      <c r="AB12" s="42"/>
    </row>
    <row r="13" spans="2:28" ht="13.5" thickBot="1" x14ac:dyDescent="0.25">
      <c r="B13" s="48"/>
      <c r="C13" s="184" t="s">
        <v>290</v>
      </c>
      <c r="D13" s="188" t="str">
        <f t="shared" si="0"/>
        <v/>
      </c>
      <c r="E13" s="172"/>
      <c r="F13" s="46"/>
      <c r="G13" s="46"/>
      <c r="H13" s="46"/>
      <c r="I13" s="46"/>
      <c r="J13" s="46"/>
      <c r="K13" s="46"/>
      <c r="L13" s="46"/>
      <c r="M13" s="46"/>
      <c r="N13" s="46"/>
      <c r="O13" s="166"/>
      <c r="P13" s="41"/>
      <c r="Q13" s="41"/>
      <c r="R13" s="47"/>
      <c r="S13" s="50"/>
      <c r="T13" s="38" t="s">
        <v>242</v>
      </c>
      <c r="U13" s="41"/>
      <c r="V13" s="41"/>
      <c r="W13" s="41"/>
      <c r="X13" s="41"/>
      <c r="Y13" s="41"/>
      <c r="Z13" s="41"/>
      <c r="AA13" s="41"/>
      <c r="AB13" s="42"/>
    </row>
    <row r="14" spans="2:28" ht="13.5" thickBot="1" x14ac:dyDescent="0.25">
      <c r="B14" s="181"/>
      <c r="C14" s="187" t="str">
        <f>+IF(E14&gt;0,"〃","")</f>
        <v/>
      </c>
      <c r="D14" s="188" t="str">
        <f t="shared" si="0"/>
        <v/>
      </c>
      <c r="E14" s="172"/>
      <c r="F14" s="46"/>
      <c r="G14" s="46"/>
      <c r="H14" s="46"/>
      <c r="I14" s="46"/>
      <c r="J14" s="46"/>
      <c r="K14" s="46"/>
      <c r="L14" s="46"/>
      <c r="M14" s="46"/>
      <c r="N14" s="107"/>
      <c r="O14" s="164">
        <f>SUM(D13:N14)</f>
        <v>0</v>
      </c>
      <c r="P14" s="78"/>
      <c r="Q14" s="41"/>
      <c r="R14" s="47"/>
      <c r="S14" s="50"/>
      <c r="T14" s="38" t="s">
        <v>243</v>
      </c>
      <c r="U14" s="62"/>
      <c r="V14" s="62"/>
      <c r="W14" s="62"/>
      <c r="X14" s="41"/>
      <c r="Y14" s="41"/>
      <c r="Z14" s="41"/>
      <c r="AA14" s="41"/>
      <c r="AB14" s="42"/>
    </row>
    <row r="15" spans="2:28" ht="12" customHeight="1" thickBot="1" x14ac:dyDescent="0.25">
      <c r="B15" s="51"/>
      <c r="C15" s="185"/>
      <c r="D15" s="190" t="str">
        <f t="shared" si="0"/>
        <v/>
      </c>
      <c r="E15" s="46"/>
      <c r="F15" s="46"/>
      <c r="G15" s="46"/>
      <c r="H15" s="46"/>
      <c r="I15" s="46"/>
      <c r="J15" s="46"/>
      <c r="K15" s="46"/>
      <c r="L15" s="46"/>
      <c r="M15" s="46"/>
      <c r="N15" s="165" t="s">
        <v>244</v>
      </c>
      <c r="O15" s="164">
        <f>SUM(O14,O12,O10,O8)</f>
        <v>0</v>
      </c>
      <c r="P15" s="164">
        <f>SUM(P14,P12,P10,P8)</f>
        <v>0</v>
      </c>
      <c r="Q15" s="164">
        <f t="shared" ref="Q15:R15" si="1">SUM(Q14,Q12,Q10,Q8)</f>
        <v>0</v>
      </c>
      <c r="R15" s="164">
        <f t="shared" si="1"/>
        <v>0</v>
      </c>
      <c r="S15" s="54"/>
      <c r="T15" s="77"/>
      <c r="U15" s="176">
        <f>SUM(U8:U14)</f>
        <v>0</v>
      </c>
      <c r="V15" s="176">
        <f>SUM(V8:V14)</f>
        <v>0</v>
      </c>
      <c r="W15" s="176">
        <f t="shared" ref="W15" si="2">SUM(W8:W14)</f>
        <v>0</v>
      </c>
      <c r="X15" s="78"/>
      <c r="Y15" s="41"/>
      <c r="Z15" s="41"/>
      <c r="AA15" s="41"/>
      <c r="AB15" s="42"/>
    </row>
    <row r="16" spans="2:28" ht="13.5" thickBot="1" x14ac:dyDescent="0.25">
      <c r="B16" s="43" t="s">
        <v>245</v>
      </c>
      <c r="C16" s="182" t="s">
        <v>235</v>
      </c>
      <c r="D16" s="188" t="str">
        <f>+IF(SUM(E16:N16)&gt;0,0.15,"")</f>
        <v/>
      </c>
      <c r="E16" s="172"/>
      <c r="F16" s="46"/>
      <c r="G16" s="46"/>
      <c r="H16" s="46"/>
      <c r="I16" s="46"/>
      <c r="J16" s="46"/>
      <c r="K16" s="46"/>
      <c r="L16" s="46"/>
      <c r="M16" s="46"/>
      <c r="N16" s="46"/>
      <c r="O16" s="166"/>
      <c r="P16" s="55"/>
      <c r="Q16" s="41"/>
      <c r="R16" s="47"/>
      <c r="S16" s="244" t="s">
        <v>229</v>
      </c>
      <c r="T16" s="246" t="s">
        <v>230</v>
      </c>
      <c r="U16" s="257"/>
      <c r="V16" s="258"/>
      <c r="W16" s="258"/>
      <c r="X16" s="246"/>
      <c r="Y16" s="259"/>
      <c r="Z16" s="240"/>
      <c r="AA16" s="240"/>
      <c r="AB16" s="249" t="s">
        <v>246</v>
      </c>
    </row>
    <row r="17" spans="2:28" ht="13.5" thickBot="1" x14ac:dyDescent="0.25">
      <c r="B17" s="189" t="s">
        <v>247</v>
      </c>
      <c r="C17" s="187" t="str">
        <f>+IF(E17&gt;0,"〃","")</f>
        <v/>
      </c>
      <c r="D17" s="188" t="str">
        <f t="shared" ref="D17:D24" si="3">+IF(SUM(E17:N17)&gt;0,0.15,"")</f>
        <v/>
      </c>
      <c r="E17" s="172"/>
      <c r="F17" s="46"/>
      <c r="G17" s="46"/>
      <c r="H17" s="46"/>
      <c r="I17" s="46"/>
      <c r="J17" s="46"/>
      <c r="K17" s="46"/>
      <c r="L17" s="46"/>
      <c r="M17" s="46"/>
      <c r="N17" s="107"/>
      <c r="O17" s="164">
        <f>SUM(E16:N17)</f>
        <v>0</v>
      </c>
      <c r="P17" s="167"/>
      <c r="Q17" s="41"/>
      <c r="R17" s="47"/>
      <c r="S17" s="244"/>
      <c r="T17" s="246"/>
      <c r="U17" s="256"/>
      <c r="V17" s="241"/>
      <c r="W17" s="241"/>
      <c r="X17" s="246"/>
      <c r="Y17" s="260"/>
      <c r="Z17" s="241"/>
      <c r="AA17" s="241"/>
      <c r="AB17" s="250"/>
    </row>
    <row r="18" spans="2:28" ht="13.5" thickBot="1" x14ac:dyDescent="0.25">
      <c r="B18" s="48"/>
      <c r="C18" s="184" t="s">
        <v>239</v>
      </c>
      <c r="D18" s="188" t="str">
        <f t="shared" si="3"/>
        <v/>
      </c>
      <c r="E18" s="172"/>
      <c r="F18" s="46"/>
      <c r="G18" s="46"/>
      <c r="H18" s="46"/>
      <c r="I18" s="46"/>
      <c r="J18" s="46"/>
      <c r="K18" s="46"/>
      <c r="L18" s="46"/>
      <c r="M18" s="46"/>
      <c r="N18" s="46"/>
      <c r="O18" s="99"/>
      <c r="P18" s="55"/>
      <c r="Q18" s="41"/>
      <c r="R18" s="47"/>
      <c r="S18" s="49" t="s">
        <v>248</v>
      </c>
      <c r="T18" s="57" t="s">
        <v>249</v>
      </c>
      <c r="U18" s="53"/>
      <c r="V18" s="41"/>
      <c r="W18" s="53"/>
      <c r="X18" s="57"/>
      <c r="Y18" s="58"/>
      <c r="Z18" s="41"/>
      <c r="AA18" s="77"/>
      <c r="AB18" s="164">
        <f t="shared" ref="AB18:AB23" si="4">SUM(U18:AA18)</f>
        <v>0</v>
      </c>
    </row>
    <row r="19" spans="2:28" ht="13.5" thickBot="1" x14ac:dyDescent="0.25">
      <c r="B19" s="181"/>
      <c r="C19" s="187" t="str">
        <f>+IF(E19&gt;0,"〃","")</f>
        <v/>
      </c>
      <c r="D19" s="188" t="str">
        <f t="shared" si="3"/>
        <v/>
      </c>
      <c r="E19" s="172"/>
      <c r="F19" s="46"/>
      <c r="G19" s="46"/>
      <c r="H19" s="46"/>
      <c r="I19" s="46"/>
      <c r="J19" s="46"/>
      <c r="K19" s="46"/>
      <c r="L19" s="46"/>
      <c r="M19" s="46"/>
      <c r="N19" s="107"/>
      <c r="O19" s="64"/>
      <c r="P19" s="55"/>
      <c r="Q19" s="41"/>
      <c r="R19" s="47"/>
      <c r="S19" s="50"/>
      <c r="T19" s="57" t="s">
        <v>250</v>
      </c>
      <c r="U19" s="53"/>
      <c r="V19" s="41"/>
      <c r="W19" s="53"/>
      <c r="X19" s="57"/>
      <c r="Y19" s="58"/>
      <c r="Z19" s="41"/>
      <c r="AA19" s="77"/>
      <c r="AB19" s="164">
        <f t="shared" si="4"/>
        <v>0</v>
      </c>
    </row>
    <row r="20" spans="2:28" ht="13.5" thickBot="1" x14ac:dyDescent="0.25">
      <c r="B20" s="181"/>
      <c r="C20" s="187" t="str">
        <f>+IF(E20&gt;0,"〃","")</f>
        <v/>
      </c>
      <c r="D20" s="188" t="str">
        <f t="shared" si="3"/>
        <v/>
      </c>
      <c r="E20" s="172"/>
      <c r="F20" s="46"/>
      <c r="G20" s="46"/>
      <c r="H20" s="46"/>
      <c r="I20" s="46"/>
      <c r="J20" s="46"/>
      <c r="K20" s="46"/>
      <c r="L20" s="46"/>
      <c r="M20" s="46"/>
      <c r="N20" s="107"/>
      <c r="O20" s="164">
        <f>SUM(E18:N20)</f>
        <v>0</v>
      </c>
      <c r="P20" s="167"/>
      <c r="Q20" s="41"/>
      <c r="R20" s="47"/>
      <c r="S20" s="59">
        <v>1.2</v>
      </c>
      <c r="T20" s="60" t="s">
        <v>251</v>
      </c>
      <c r="U20" s="61"/>
      <c r="V20" s="62"/>
      <c r="W20" s="61"/>
      <c r="X20" s="57"/>
      <c r="Y20" s="58"/>
      <c r="Z20" s="41"/>
      <c r="AA20" s="77"/>
      <c r="AB20" s="164">
        <f t="shared" si="4"/>
        <v>0</v>
      </c>
    </row>
    <row r="21" spans="2:28" ht="13.5" thickBot="1" x14ac:dyDescent="0.25">
      <c r="B21" s="48"/>
      <c r="C21" s="184" t="s">
        <v>252</v>
      </c>
      <c r="D21" s="188" t="str">
        <f t="shared" si="3"/>
        <v/>
      </c>
      <c r="E21" s="172"/>
      <c r="F21" s="46"/>
      <c r="G21" s="46"/>
      <c r="H21" s="46"/>
      <c r="I21" s="46"/>
      <c r="J21" s="46"/>
      <c r="K21" s="46"/>
      <c r="L21" s="46"/>
      <c r="M21" s="46"/>
      <c r="N21" s="46"/>
      <c r="O21" s="99"/>
      <c r="P21" s="55"/>
      <c r="Q21" s="41"/>
      <c r="R21" s="47"/>
      <c r="S21" s="50"/>
      <c r="T21" s="57" t="s">
        <v>241</v>
      </c>
      <c r="U21" s="53"/>
      <c r="V21" s="41"/>
      <c r="W21" s="53"/>
      <c r="X21" s="57"/>
      <c r="Y21" s="58"/>
      <c r="Z21" s="41"/>
      <c r="AA21" s="77"/>
      <c r="AB21" s="164">
        <f t="shared" si="4"/>
        <v>0</v>
      </c>
    </row>
    <row r="22" spans="2:28" ht="13.5" thickBot="1" x14ac:dyDescent="0.25">
      <c r="B22" s="181"/>
      <c r="C22" s="187" t="str">
        <f>+IF(E22&gt;0,"〃","")</f>
        <v/>
      </c>
      <c r="D22" s="188" t="str">
        <f t="shared" si="3"/>
        <v/>
      </c>
      <c r="E22" s="172"/>
      <c r="F22" s="46"/>
      <c r="G22" s="46"/>
      <c r="H22" s="46"/>
      <c r="I22" s="46"/>
      <c r="J22" s="46"/>
      <c r="K22" s="46"/>
      <c r="L22" s="46"/>
      <c r="M22" s="46"/>
      <c r="N22" s="107"/>
      <c r="O22" s="46"/>
      <c r="P22" s="55"/>
      <c r="Q22" s="41"/>
      <c r="R22" s="47"/>
      <c r="S22" s="50"/>
      <c r="T22" s="57" t="s">
        <v>242</v>
      </c>
      <c r="U22" s="53"/>
      <c r="V22" s="41"/>
      <c r="W22" s="53"/>
      <c r="X22" s="57"/>
      <c r="Y22" s="58"/>
      <c r="Z22" s="41"/>
      <c r="AA22" s="77"/>
      <c r="AB22" s="164">
        <f t="shared" si="4"/>
        <v>0</v>
      </c>
    </row>
    <row r="23" spans="2:28" ht="13.5" thickBot="1" x14ac:dyDescent="0.25">
      <c r="B23" s="181"/>
      <c r="C23" s="187" t="str">
        <f>+IF(E23&gt;0,"〃","")</f>
        <v/>
      </c>
      <c r="D23" s="188" t="str">
        <f t="shared" si="3"/>
        <v/>
      </c>
      <c r="E23" s="172"/>
      <c r="F23" s="46"/>
      <c r="G23" s="46"/>
      <c r="H23" s="46"/>
      <c r="I23" s="46"/>
      <c r="J23" s="46"/>
      <c r="K23" s="46"/>
      <c r="L23" s="46"/>
      <c r="M23" s="46"/>
      <c r="N23" s="46"/>
      <c r="O23" s="64"/>
      <c r="P23" s="55"/>
      <c r="Q23" s="41"/>
      <c r="R23" s="47"/>
      <c r="S23" s="50"/>
      <c r="T23" s="57" t="s">
        <v>243</v>
      </c>
      <c r="U23" s="53"/>
      <c r="V23" s="41"/>
      <c r="W23" s="53"/>
      <c r="X23" s="57"/>
      <c r="Y23" s="58"/>
      <c r="Z23" s="41"/>
      <c r="AA23" s="77"/>
      <c r="AB23" s="164">
        <f t="shared" si="4"/>
        <v>0</v>
      </c>
    </row>
    <row r="24" spans="2:28" ht="12" customHeight="1" thickBot="1" x14ac:dyDescent="0.25">
      <c r="B24" s="181"/>
      <c r="C24" s="187" t="str">
        <f>+IF(E24&gt;0,"〃","")</f>
        <v/>
      </c>
      <c r="D24" s="188" t="str">
        <f t="shared" si="3"/>
        <v/>
      </c>
      <c r="E24" s="172"/>
      <c r="F24" s="46"/>
      <c r="G24" s="46"/>
      <c r="H24" s="46"/>
      <c r="I24" s="46"/>
      <c r="J24" s="46"/>
      <c r="K24" s="46"/>
      <c r="L24" s="46"/>
      <c r="M24" s="46"/>
      <c r="N24" s="107"/>
      <c r="O24" s="164">
        <f>SUM(E21:N24)</f>
        <v>0</v>
      </c>
      <c r="P24" s="167"/>
      <c r="Q24" s="41"/>
      <c r="R24" s="47"/>
      <c r="S24" s="50"/>
      <c r="T24" s="57"/>
      <c r="U24" s="53"/>
      <c r="V24" s="41"/>
      <c r="W24" s="53"/>
      <c r="X24" s="57"/>
      <c r="Y24" s="58"/>
      <c r="Z24" s="41"/>
      <c r="AA24" s="41"/>
      <c r="AB24" s="177"/>
    </row>
    <row r="25" spans="2:28" ht="13.5" thickBot="1" x14ac:dyDescent="0.25">
      <c r="B25" s="48"/>
      <c r="C25" s="184" t="s">
        <v>242</v>
      </c>
      <c r="D25" s="188" t="str">
        <f>+IF(SUM(E25:N25)&gt;0,0.2,"")</f>
        <v/>
      </c>
      <c r="E25" s="172"/>
      <c r="F25" s="46"/>
      <c r="G25" s="46"/>
      <c r="H25" s="46"/>
      <c r="I25" s="46"/>
      <c r="J25" s="46"/>
      <c r="K25" s="46"/>
      <c r="L25" s="46"/>
      <c r="M25" s="46"/>
      <c r="N25" s="107"/>
      <c r="O25" s="201"/>
      <c r="P25" s="55"/>
      <c r="Q25" s="41"/>
      <c r="R25" s="47"/>
      <c r="S25" s="63"/>
      <c r="T25" s="62"/>
      <c r="U25" s="61"/>
      <c r="V25" s="64"/>
      <c r="W25" s="61"/>
      <c r="X25" s="62"/>
      <c r="Y25" s="65"/>
      <c r="Z25" s="62"/>
      <c r="AA25" s="62"/>
      <c r="AB25" s="66"/>
    </row>
    <row r="26" spans="2:28" ht="14" thickTop="1" thickBot="1" x14ac:dyDescent="0.25">
      <c r="B26" s="181"/>
      <c r="C26" s="187" t="str">
        <f>+IF(E26&gt;0,"〃","")</f>
        <v/>
      </c>
      <c r="D26" s="188" t="str">
        <f>+IF(SUM(E26:N26)&gt;0,0.2,"")</f>
        <v/>
      </c>
      <c r="E26" s="172"/>
      <c r="F26" s="46"/>
      <c r="G26" s="46"/>
      <c r="H26" s="46"/>
      <c r="I26" s="46"/>
      <c r="J26" s="46"/>
      <c r="K26" s="46"/>
      <c r="L26" s="46"/>
      <c r="M26" s="46"/>
      <c r="N26" s="107"/>
      <c r="O26" s="164">
        <f>SUM(E25:N26)</f>
        <v>0</v>
      </c>
      <c r="P26" s="167"/>
      <c r="Q26" s="41"/>
      <c r="R26" s="47"/>
      <c r="S26" s="67" t="s">
        <v>253</v>
      </c>
      <c r="T26" s="68"/>
      <c r="U26" s="68"/>
      <c r="V26" s="68"/>
      <c r="W26" s="68"/>
      <c r="X26" s="68"/>
      <c r="Y26" s="68"/>
      <c r="Z26" s="68"/>
      <c r="AA26" s="68"/>
      <c r="AB26" s="69"/>
    </row>
    <row r="27" spans="2:28" ht="13.5" thickBot="1" x14ac:dyDescent="0.25">
      <c r="B27" s="48"/>
      <c r="C27" s="191" t="str">
        <f>+IF(E27&gt;0,"〃","")</f>
        <v/>
      </c>
      <c r="D27" s="190"/>
      <c r="E27" s="46"/>
      <c r="F27" s="46"/>
      <c r="G27" s="46"/>
      <c r="H27" s="46"/>
      <c r="I27" s="46"/>
      <c r="J27" s="46"/>
      <c r="K27" s="46"/>
      <c r="L27" s="46"/>
      <c r="M27" s="46"/>
      <c r="N27" s="165" t="s">
        <v>244</v>
      </c>
      <c r="O27" s="164">
        <f>SUM(O26,O24,O20,O17)</f>
        <v>0</v>
      </c>
      <c r="P27" s="164">
        <f>SUM(P26,P24,P20,P17)</f>
        <v>0</v>
      </c>
      <c r="Q27" s="164">
        <f>SUM(Q26,Q24,Q20,Q17)</f>
        <v>0</v>
      </c>
      <c r="R27" s="164">
        <f>SUM(R26,R24,R20,R17)</f>
        <v>0</v>
      </c>
      <c r="S27" s="244" t="s">
        <v>229</v>
      </c>
      <c r="T27" s="245" t="s">
        <v>254</v>
      </c>
      <c r="U27" s="70" t="s">
        <v>255</v>
      </c>
      <c r="V27" s="71"/>
      <c r="W27" s="70" t="s">
        <v>256</v>
      </c>
      <c r="X27" s="71"/>
      <c r="Y27" s="40"/>
      <c r="Z27" s="40"/>
      <c r="AA27" s="72"/>
      <c r="AB27" s="73"/>
    </row>
    <row r="28" spans="2:28" ht="13.5" thickBot="1" x14ac:dyDescent="0.25">
      <c r="B28" s="43" t="s">
        <v>245</v>
      </c>
      <c r="C28" s="182" t="s">
        <v>235</v>
      </c>
      <c r="D28" s="188" t="str">
        <f t="shared" ref="D28:D39" si="5">+IF(SUM(E28:N28)&gt;0,0.15,"")</f>
        <v/>
      </c>
      <c r="E28" s="172"/>
      <c r="F28" s="46"/>
      <c r="G28" s="46"/>
      <c r="H28" s="46"/>
      <c r="I28" s="46"/>
      <c r="J28" s="46"/>
      <c r="K28" s="46"/>
      <c r="L28" s="46"/>
      <c r="M28" s="46"/>
      <c r="N28" s="46"/>
      <c r="O28" s="166"/>
      <c r="P28" s="55"/>
      <c r="Q28" s="41"/>
      <c r="R28" s="47"/>
      <c r="S28" s="244"/>
      <c r="T28" s="245"/>
      <c r="U28" s="70" t="s">
        <v>236</v>
      </c>
      <c r="V28" s="71"/>
      <c r="W28" s="70" t="s">
        <v>257</v>
      </c>
      <c r="X28" s="71"/>
      <c r="Y28" s="38"/>
      <c r="Z28" s="38"/>
      <c r="AA28" s="74"/>
      <c r="AB28" s="75"/>
    </row>
    <row r="29" spans="2:28" ht="12" customHeight="1" thickBot="1" x14ac:dyDescent="0.25">
      <c r="B29" s="189" t="s">
        <v>258</v>
      </c>
      <c r="C29" s="187" t="str">
        <f>+IF(E29&gt;0,"〃","")</f>
        <v/>
      </c>
      <c r="D29" s="188" t="str">
        <f t="shared" si="5"/>
        <v/>
      </c>
      <c r="E29" s="172"/>
      <c r="F29" s="46"/>
      <c r="G29" s="46"/>
      <c r="H29" s="46"/>
      <c r="I29" s="46"/>
      <c r="J29" s="46"/>
      <c r="K29" s="46"/>
      <c r="L29" s="46"/>
      <c r="M29" s="46"/>
      <c r="N29" s="107"/>
      <c r="O29" s="164">
        <f>SUM(E28:N29)</f>
        <v>0</v>
      </c>
      <c r="P29" s="167"/>
      <c r="Q29" s="41"/>
      <c r="R29" s="47"/>
      <c r="S29" s="76" t="s">
        <v>255</v>
      </c>
      <c r="T29" s="41"/>
      <c r="U29" s="77"/>
      <c r="V29" s="78"/>
      <c r="W29" s="77"/>
      <c r="X29" s="78"/>
      <c r="Y29" s="41"/>
      <c r="Z29" s="41"/>
      <c r="AA29" s="41"/>
      <c r="AB29" s="79"/>
    </row>
    <row r="30" spans="2:28" ht="13.5" thickBot="1" x14ac:dyDescent="0.25">
      <c r="B30" s="48"/>
      <c r="C30" s="184" t="s">
        <v>238</v>
      </c>
      <c r="D30" s="188" t="str">
        <f t="shared" si="5"/>
        <v/>
      </c>
      <c r="E30" s="172"/>
      <c r="F30" s="46"/>
      <c r="G30" s="46"/>
      <c r="H30" s="46"/>
      <c r="I30" s="46"/>
      <c r="J30" s="46"/>
      <c r="K30" s="46"/>
      <c r="L30" s="46"/>
      <c r="M30" s="46"/>
      <c r="N30" s="46"/>
      <c r="O30" s="99"/>
      <c r="P30" s="55"/>
      <c r="Q30" s="41"/>
      <c r="R30" s="47"/>
      <c r="S30" s="80"/>
      <c r="T30" s="41"/>
      <c r="U30" s="77"/>
      <c r="V30" s="78"/>
      <c r="W30" s="77"/>
      <c r="X30" s="78"/>
      <c r="Y30" s="41"/>
      <c r="Z30" s="41"/>
      <c r="AA30" s="41"/>
      <c r="AB30" s="79"/>
    </row>
    <row r="31" spans="2:28" ht="13.5" thickBot="1" x14ac:dyDescent="0.25">
      <c r="B31" s="181"/>
      <c r="C31" s="187" t="str">
        <f>+IF(E31&gt;0,"〃","")</f>
        <v/>
      </c>
      <c r="D31" s="188" t="str">
        <f t="shared" si="5"/>
        <v/>
      </c>
      <c r="E31" s="172"/>
      <c r="F31" s="46"/>
      <c r="G31" s="46"/>
      <c r="H31" s="46"/>
      <c r="I31" s="46"/>
      <c r="J31" s="46"/>
      <c r="K31" s="46"/>
      <c r="L31" s="46"/>
      <c r="M31" s="46"/>
      <c r="N31" s="107"/>
      <c r="O31" s="64"/>
      <c r="P31" s="55"/>
      <c r="Q31" s="41"/>
      <c r="R31" s="47"/>
      <c r="S31" s="251" t="s">
        <v>229</v>
      </c>
      <c r="T31" s="253" t="s">
        <v>230</v>
      </c>
      <c r="U31" s="247" t="s">
        <v>259</v>
      </c>
      <c r="V31" s="255"/>
      <c r="W31" s="247"/>
      <c r="X31" s="247"/>
      <c r="Y31" s="247"/>
      <c r="Z31" s="247"/>
      <c r="AA31" s="247"/>
      <c r="AB31" s="249" t="s">
        <v>246</v>
      </c>
    </row>
    <row r="32" spans="2:28" ht="13.5" thickBot="1" x14ac:dyDescent="0.25">
      <c r="B32" s="181"/>
      <c r="C32" s="187" t="str">
        <f>+IF(E32&gt;0,"〃","")</f>
        <v/>
      </c>
      <c r="D32" s="188" t="str">
        <f t="shared" si="5"/>
        <v/>
      </c>
      <c r="E32" s="172"/>
      <c r="F32" s="46"/>
      <c r="G32" s="46"/>
      <c r="H32" s="46"/>
      <c r="I32" s="46"/>
      <c r="J32" s="46"/>
      <c r="K32" s="46"/>
      <c r="L32" s="46"/>
      <c r="M32" s="46"/>
      <c r="N32" s="107"/>
      <c r="O32" s="164">
        <f>SUM(E30:N32)</f>
        <v>0</v>
      </c>
      <c r="P32" s="167"/>
      <c r="Q32" s="41"/>
      <c r="R32" s="47"/>
      <c r="S32" s="252"/>
      <c r="T32" s="254"/>
      <c r="U32" s="248"/>
      <c r="V32" s="256"/>
      <c r="W32" s="248"/>
      <c r="X32" s="248"/>
      <c r="Y32" s="248"/>
      <c r="Z32" s="248"/>
      <c r="AA32" s="248"/>
      <c r="AB32" s="265"/>
    </row>
    <row r="33" spans="2:28" ht="13.5" thickBot="1" x14ac:dyDescent="0.25">
      <c r="B33" s="48"/>
      <c r="C33" s="184" t="s">
        <v>239</v>
      </c>
      <c r="D33" s="188" t="str">
        <f t="shared" si="5"/>
        <v/>
      </c>
      <c r="E33" s="172"/>
      <c r="F33" s="46"/>
      <c r="G33" s="46"/>
      <c r="H33" s="46"/>
      <c r="I33" s="46"/>
      <c r="J33" s="46"/>
      <c r="K33" s="46"/>
      <c r="L33" s="46"/>
      <c r="M33" s="46"/>
      <c r="N33" s="46"/>
      <c r="O33" s="99"/>
      <c r="P33" s="55"/>
      <c r="Q33" s="41"/>
      <c r="R33" s="47"/>
      <c r="S33" s="49" t="s">
        <v>248</v>
      </c>
      <c r="T33" s="41"/>
      <c r="U33" s="41"/>
      <c r="V33" s="41"/>
      <c r="W33" s="41"/>
      <c r="X33" s="41"/>
      <c r="Y33" s="41"/>
      <c r="Z33" s="41"/>
      <c r="AA33" s="41"/>
      <c r="AB33" s="79"/>
    </row>
    <row r="34" spans="2:28" ht="12" customHeight="1" thickBot="1" x14ac:dyDescent="0.25">
      <c r="B34" s="181"/>
      <c r="C34" s="187" t="str">
        <f>+IF(E34&gt;0,"〃","")</f>
        <v/>
      </c>
      <c r="D34" s="188" t="str">
        <f t="shared" si="5"/>
        <v/>
      </c>
      <c r="E34" s="172"/>
      <c r="F34" s="46"/>
      <c r="G34" s="46"/>
      <c r="H34" s="46"/>
      <c r="I34" s="46"/>
      <c r="J34" s="46"/>
      <c r="K34" s="46"/>
      <c r="L34" s="46"/>
      <c r="M34" s="46"/>
      <c r="N34" s="107"/>
      <c r="O34" s="64"/>
      <c r="P34" s="55"/>
      <c r="Q34" s="41"/>
      <c r="R34" s="47"/>
      <c r="S34" s="59" t="s">
        <v>260</v>
      </c>
      <c r="T34" s="41"/>
      <c r="U34" s="41"/>
      <c r="V34" s="41"/>
      <c r="W34" s="41"/>
      <c r="X34" s="41"/>
      <c r="Y34" s="41"/>
      <c r="Z34" s="41"/>
      <c r="AA34" s="41"/>
      <c r="AB34" s="79"/>
    </row>
    <row r="35" spans="2:28" ht="13.5" thickBot="1" x14ac:dyDescent="0.25">
      <c r="B35" s="181"/>
      <c r="C35" s="187" t="str">
        <f>+IF(E35&gt;0,"〃","")</f>
        <v/>
      </c>
      <c r="D35" s="188" t="str">
        <f t="shared" si="5"/>
        <v/>
      </c>
      <c r="E35" s="172"/>
      <c r="F35" s="46"/>
      <c r="G35" s="46"/>
      <c r="H35" s="46"/>
      <c r="I35" s="46"/>
      <c r="J35" s="46"/>
      <c r="K35" s="46"/>
      <c r="L35" s="46"/>
      <c r="M35" s="46"/>
      <c r="N35" s="107"/>
      <c r="O35" s="164">
        <f>SUM(D33:N35)</f>
        <v>0</v>
      </c>
      <c r="P35" s="167"/>
      <c r="Q35" s="41"/>
      <c r="R35" s="47"/>
      <c r="S35" s="81"/>
      <c r="T35" s="82"/>
      <c r="U35" s="82"/>
      <c r="V35" s="82"/>
      <c r="W35" s="82"/>
      <c r="X35" s="82"/>
      <c r="Y35" s="82"/>
      <c r="Z35" s="82"/>
      <c r="AA35" s="82"/>
      <c r="AB35" s="83"/>
    </row>
    <row r="36" spans="2:28" ht="13.5" thickBot="1" x14ac:dyDescent="0.25">
      <c r="B36" s="48"/>
      <c r="C36" s="184" t="s">
        <v>240</v>
      </c>
      <c r="D36" s="188" t="str">
        <f t="shared" si="5"/>
        <v/>
      </c>
      <c r="E36" s="172"/>
      <c r="F36" s="46"/>
      <c r="G36" s="46"/>
      <c r="H36" s="46"/>
      <c r="I36" s="46"/>
      <c r="J36" s="46"/>
      <c r="K36" s="46"/>
      <c r="L36" s="46"/>
      <c r="M36" s="46"/>
      <c r="N36" s="46"/>
      <c r="O36" s="166"/>
      <c r="P36" s="55"/>
      <c r="Q36" s="41"/>
      <c r="R36" s="47"/>
      <c r="S36" s="84" t="s">
        <v>261</v>
      </c>
      <c r="T36" s="85"/>
      <c r="U36" s="85"/>
      <c r="V36" s="85"/>
      <c r="W36" s="85"/>
      <c r="X36" s="85"/>
      <c r="Y36" s="85"/>
      <c r="Z36" s="85"/>
      <c r="AA36" s="85"/>
      <c r="AB36" s="86"/>
    </row>
    <row r="37" spans="2:28" ht="12" customHeight="1" thickBot="1" x14ac:dyDescent="0.25">
      <c r="B37" s="181"/>
      <c r="C37" s="187" t="str">
        <f>+IF(E37&gt;0,"〃","")</f>
        <v/>
      </c>
      <c r="D37" s="188" t="str">
        <f t="shared" si="5"/>
        <v/>
      </c>
      <c r="E37" s="172"/>
      <c r="F37" s="46"/>
      <c r="G37" s="46"/>
      <c r="H37" s="46"/>
      <c r="I37" s="46"/>
      <c r="J37" s="46"/>
      <c r="K37" s="46"/>
      <c r="L37" s="46"/>
      <c r="M37" s="46"/>
      <c r="N37" s="107"/>
      <c r="O37" s="164">
        <f>SUM(E36:N37)</f>
        <v>0</v>
      </c>
      <c r="P37" s="167"/>
      <c r="Q37" s="41"/>
      <c r="R37" s="47"/>
      <c r="S37" s="261" t="s">
        <v>229</v>
      </c>
      <c r="T37" s="247" t="s">
        <v>254</v>
      </c>
      <c r="U37" s="247" t="s">
        <v>262</v>
      </c>
      <c r="V37" s="247" t="s">
        <v>263</v>
      </c>
      <c r="W37" s="247"/>
      <c r="X37" s="247"/>
      <c r="Y37" s="247"/>
      <c r="Z37" s="247"/>
      <c r="AA37" s="247"/>
      <c r="AB37" s="263"/>
    </row>
    <row r="38" spans="2:28" ht="13.5" thickBot="1" x14ac:dyDescent="0.25">
      <c r="B38" s="48"/>
      <c r="C38" s="184" t="s">
        <v>241</v>
      </c>
      <c r="D38" s="188" t="str">
        <f t="shared" si="5"/>
        <v/>
      </c>
      <c r="E38" s="172"/>
      <c r="F38" s="46"/>
      <c r="G38" s="46"/>
      <c r="H38" s="46"/>
      <c r="I38" s="46"/>
      <c r="J38" s="46"/>
      <c r="K38" s="46"/>
      <c r="L38" s="46"/>
      <c r="M38" s="46"/>
      <c r="N38" s="46"/>
      <c r="O38" s="166"/>
      <c r="P38" s="55"/>
      <c r="Q38" s="41"/>
      <c r="R38" s="47"/>
      <c r="S38" s="262"/>
      <c r="T38" s="248"/>
      <c r="U38" s="248"/>
      <c r="V38" s="248"/>
      <c r="W38" s="248"/>
      <c r="X38" s="248"/>
      <c r="Y38" s="248"/>
      <c r="Z38" s="248"/>
      <c r="AA38" s="248"/>
      <c r="AB38" s="264"/>
    </row>
    <row r="39" spans="2:28" ht="13.5" thickBot="1" x14ac:dyDescent="0.25">
      <c r="B39" s="181"/>
      <c r="C39" s="187" t="str">
        <f>+IF(E39&gt;0,"〃","")</f>
        <v/>
      </c>
      <c r="D39" s="188" t="str">
        <f t="shared" si="5"/>
        <v/>
      </c>
      <c r="E39" s="172"/>
      <c r="F39" s="46"/>
      <c r="G39" s="46"/>
      <c r="H39" s="46"/>
      <c r="I39" s="46"/>
      <c r="J39" s="46"/>
      <c r="K39" s="46"/>
      <c r="L39" s="46"/>
      <c r="M39" s="46"/>
      <c r="N39" s="107"/>
      <c r="O39" s="164">
        <f>SUM(E38:N39)</f>
        <v>0</v>
      </c>
      <c r="P39" s="167"/>
      <c r="Q39" s="41"/>
      <c r="R39" s="47"/>
      <c r="S39" s="87"/>
      <c r="T39" s="88"/>
      <c r="U39" s="41"/>
      <c r="V39" s="41"/>
      <c r="W39" s="41"/>
      <c r="X39" s="41"/>
      <c r="Y39" s="41"/>
      <c r="Z39" s="41"/>
      <c r="AA39" s="41"/>
      <c r="AB39" s="89"/>
    </row>
    <row r="40" spans="2:28" ht="13.5" thickBot="1" x14ac:dyDescent="0.25">
      <c r="B40" s="48"/>
      <c r="C40" s="184" t="s">
        <v>242</v>
      </c>
      <c r="D40" s="188" t="str">
        <f>+IF(SUM(E40:N40)&gt;0,0.2,"")</f>
        <v/>
      </c>
      <c r="E40" s="172"/>
      <c r="F40" s="46"/>
      <c r="G40" s="46"/>
      <c r="H40" s="46"/>
      <c r="I40" s="46"/>
      <c r="J40" s="46"/>
      <c r="K40" s="46"/>
      <c r="L40" s="46"/>
      <c r="M40" s="46"/>
      <c r="N40" s="46"/>
      <c r="O40" s="166"/>
      <c r="P40" s="55"/>
      <c r="Q40" s="41"/>
      <c r="R40" s="47"/>
      <c r="S40" s="63"/>
      <c r="T40" s="88"/>
      <c r="U40" s="41"/>
      <c r="V40" s="41"/>
      <c r="W40" s="41"/>
      <c r="X40" s="41"/>
      <c r="Y40" s="41"/>
      <c r="Z40" s="41"/>
      <c r="AA40" s="41"/>
      <c r="AB40" s="89"/>
    </row>
    <row r="41" spans="2:28" ht="13.5" thickBot="1" x14ac:dyDescent="0.25">
      <c r="B41" s="181"/>
      <c r="C41" s="187" t="str">
        <f>+IF(E41&gt;0,"〃","")</f>
        <v/>
      </c>
      <c r="D41" s="188" t="str">
        <f>+IF(SUM(E41:N41)&gt;0,0.2,"")</f>
        <v/>
      </c>
      <c r="E41" s="172"/>
      <c r="F41" s="46"/>
      <c r="G41" s="46"/>
      <c r="H41" s="46"/>
      <c r="I41" s="46"/>
      <c r="J41" s="46"/>
      <c r="K41" s="46"/>
      <c r="L41" s="46"/>
      <c r="M41" s="46"/>
      <c r="N41" s="107"/>
      <c r="O41" s="164">
        <f>SUM(E40:N41)</f>
        <v>0</v>
      </c>
      <c r="P41" s="167"/>
      <c r="Q41" s="41"/>
      <c r="R41" s="47"/>
      <c r="S41" s="63"/>
      <c r="T41" s="88"/>
      <c r="U41" s="41"/>
      <c r="V41" s="41"/>
      <c r="W41" s="41"/>
      <c r="X41" s="41"/>
      <c r="Y41" s="41"/>
      <c r="Z41" s="41"/>
      <c r="AA41" s="41"/>
      <c r="AB41" s="89"/>
    </row>
    <row r="42" spans="2:28" ht="12.75" customHeight="1" thickBot="1" x14ac:dyDescent="0.25">
      <c r="B42" s="48"/>
      <c r="C42" s="184" t="s">
        <v>243</v>
      </c>
      <c r="D42" s="188" t="str">
        <f>+IF(SUM(E42:N42)&gt;0,0.2,"")</f>
        <v/>
      </c>
      <c r="E42" s="172"/>
      <c r="F42" s="46"/>
      <c r="G42" s="46"/>
      <c r="H42" s="46"/>
      <c r="I42" s="46"/>
      <c r="J42" s="46"/>
      <c r="K42" s="46"/>
      <c r="L42" s="46"/>
      <c r="M42" s="46"/>
      <c r="N42" s="46"/>
      <c r="O42" s="166"/>
      <c r="P42" s="53"/>
      <c r="Q42" s="46"/>
      <c r="R42" s="46"/>
      <c r="S42" s="63"/>
      <c r="T42" s="88"/>
      <c r="U42" s="41"/>
      <c r="V42" s="41"/>
      <c r="W42" s="41"/>
      <c r="X42" s="41"/>
      <c r="Y42" s="41"/>
      <c r="Z42" s="41"/>
      <c r="AA42" s="41"/>
      <c r="AB42" s="89"/>
    </row>
    <row r="43" spans="2:28" ht="12" customHeight="1" thickBot="1" x14ac:dyDescent="0.25">
      <c r="B43" s="181"/>
      <c r="C43" s="187" t="str">
        <f>+IF(E43&gt;0,"〃","")</f>
        <v/>
      </c>
      <c r="D43" s="188" t="str">
        <f>+IF(SUM(E43:N43)&gt;0,0.2,"")</f>
        <v/>
      </c>
      <c r="E43" s="172"/>
      <c r="F43" s="46"/>
      <c r="G43" s="46"/>
      <c r="H43" s="46"/>
      <c r="I43" s="46"/>
      <c r="J43" s="46"/>
      <c r="K43" s="46"/>
      <c r="L43" s="46"/>
      <c r="M43" s="46"/>
      <c r="N43" s="107"/>
      <c r="O43" s="164">
        <f>SUM(E42:N43)</f>
        <v>0</v>
      </c>
      <c r="P43" s="167"/>
      <c r="Q43" s="41"/>
      <c r="R43" s="47"/>
      <c r="S43" s="63"/>
      <c r="T43" s="88"/>
      <c r="U43" s="41"/>
      <c r="V43" s="41"/>
      <c r="W43" s="41"/>
      <c r="X43" s="41"/>
      <c r="Y43" s="41"/>
      <c r="Z43" s="41"/>
      <c r="AA43" s="41"/>
      <c r="AB43" s="89"/>
    </row>
    <row r="44" spans="2:28" ht="13.5" thickBot="1" x14ac:dyDescent="0.25">
      <c r="B44" s="51"/>
      <c r="C44" s="191" t="str">
        <f>+IF(E44&gt;0,"〃","")</f>
        <v/>
      </c>
      <c r="D44" s="186"/>
      <c r="E44" s="46"/>
      <c r="F44" s="46"/>
      <c r="G44" s="46"/>
      <c r="H44" s="46"/>
      <c r="I44" s="46"/>
      <c r="J44" s="46"/>
      <c r="K44" s="46"/>
      <c r="L44" s="46"/>
      <c r="M44" s="46"/>
      <c r="N44" s="165" t="s">
        <v>244</v>
      </c>
      <c r="O44" s="164">
        <f>SUM(O43,O41,O39,O37,O35,O32,O29)</f>
        <v>0</v>
      </c>
      <c r="P44" s="164">
        <f>SUM(P43,P41,P39,P37,P35,P32,P29)</f>
        <v>0</v>
      </c>
      <c r="Q44" s="164">
        <f>SUM(Q43,Q41,Q39,Q37,Q35,Q32,Q29)</f>
        <v>0</v>
      </c>
      <c r="R44" s="164">
        <f t="shared" ref="R44" si="6">SUM(R43,R41,R39,R37,R35,R32,R29)</f>
        <v>0</v>
      </c>
      <c r="S44" s="63"/>
      <c r="T44" s="88"/>
      <c r="U44" s="41"/>
      <c r="V44" s="41"/>
      <c r="W44" s="41"/>
      <c r="X44" s="41"/>
      <c r="Y44" s="41"/>
      <c r="Z44" s="41"/>
      <c r="AA44" s="41"/>
      <c r="AB44" s="89"/>
    </row>
    <row r="45" spans="2:28" ht="12.5" thickBot="1" x14ac:dyDescent="0.25">
      <c r="B45" s="43" t="s">
        <v>264</v>
      </c>
      <c r="C45" s="44"/>
      <c r="D45" s="41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166"/>
      <c r="P45" s="41"/>
      <c r="Q45" s="41"/>
      <c r="R45" s="47"/>
      <c r="S45" s="50"/>
      <c r="T45" s="88"/>
      <c r="U45" s="41"/>
      <c r="V45" s="41"/>
      <c r="W45" s="41"/>
      <c r="X45" s="41"/>
      <c r="Y45" s="41"/>
      <c r="Z45" s="41"/>
      <c r="AA45" s="41"/>
      <c r="AB45" s="89"/>
    </row>
    <row r="46" spans="2:28" ht="12.5" thickBot="1" x14ac:dyDescent="0.25">
      <c r="B46" s="56"/>
      <c r="C46" s="52"/>
      <c r="D46" s="41"/>
      <c r="E46" s="46"/>
      <c r="F46" s="46"/>
      <c r="G46" s="46"/>
      <c r="H46" s="46"/>
      <c r="I46" s="46"/>
      <c r="J46" s="46"/>
      <c r="K46" s="46"/>
      <c r="L46" s="46"/>
      <c r="M46" s="46"/>
      <c r="N46" s="107"/>
      <c r="O46" s="164">
        <f>SUM(E45:N46)</f>
        <v>0</v>
      </c>
      <c r="P46" s="78"/>
      <c r="Q46" s="41"/>
      <c r="R46" s="47"/>
      <c r="S46" s="50"/>
      <c r="T46" s="88"/>
      <c r="U46" s="41"/>
      <c r="V46" s="41"/>
      <c r="W46" s="41"/>
      <c r="X46" s="41"/>
      <c r="Y46" s="41"/>
      <c r="Z46" s="41"/>
      <c r="AA46" s="41"/>
      <c r="AB46" s="89"/>
    </row>
    <row r="47" spans="2:28" ht="12.5" thickBot="1" x14ac:dyDescent="0.25">
      <c r="B47" s="90"/>
      <c r="C47" s="91"/>
      <c r="D47" s="82"/>
      <c r="E47" s="92"/>
      <c r="F47" s="92"/>
      <c r="G47" s="92"/>
      <c r="H47" s="92"/>
      <c r="I47" s="92"/>
      <c r="J47" s="92"/>
      <c r="K47" s="92"/>
      <c r="L47" s="92"/>
      <c r="M47" s="92"/>
      <c r="N47" s="168" t="s">
        <v>244</v>
      </c>
      <c r="O47" s="169">
        <f>SUM(O46)</f>
        <v>0</v>
      </c>
      <c r="P47" s="169">
        <f t="shared" ref="P47:R47" si="7">SUM(P46)</f>
        <v>0</v>
      </c>
      <c r="Q47" s="169">
        <f t="shared" si="7"/>
        <v>0</v>
      </c>
      <c r="R47" s="169">
        <f t="shared" si="7"/>
        <v>0</v>
      </c>
      <c r="S47" s="93"/>
      <c r="T47" s="94"/>
      <c r="U47" s="82"/>
      <c r="V47" s="82"/>
      <c r="W47" s="82"/>
      <c r="X47" s="82"/>
      <c r="Y47" s="82"/>
      <c r="Z47" s="82"/>
      <c r="AA47" s="82"/>
      <c r="AB47" s="95"/>
    </row>
    <row r="48" spans="2:28" ht="25" thickTop="1" thickBot="1" x14ac:dyDescent="0.25">
      <c r="B48" s="96" t="s">
        <v>218</v>
      </c>
      <c r="C48" s="97" t="s">
        <v>265</v>
      </c>
      <c r="D48" s="98"/>
      <c r="E48" s="99">
        <v>1</v>
      </c>
      <c r="F48" s="99">
        <v>2</v>
      </c>
      <c r="G48" s="99">
        <v>3</v>
      </c>
      <c r="H48" s="99">
        <v>4</v>
      </c>
      <c r="I48" s="99">
        <v>5</v>
      </c>
      <c r="J48" s="99">
        <v>6</v>
      </c>
      <c r="K48" s="99">
        <v>7</v>
      </c>
      <c r="L48" s="99">
        <v>8</v>
      </c>
      <c r="M48" s="99">
        <v>9</v>
      </c>
      <c r="N48" s="99">
        <v>10</v>
      </c>
      <c r="O48" s="175" t="s">
        <v>228</v>
      </c>
      <c r="P48" s="100" t="s">
        <v>266</v>
      </c>
      <c r="Q48" s="100" t="s">
        <v>267</v>
      </c>
      <c r="R48" s="180"/>
      <c r="S48" s="101"/>
      <c r="T48" s="102"/>
      <c r="U48" s="103"/>
      <c r="V48" s="103"/>
      <c r="W48" s="103"/>
      <c r="X48" s="103"/>
      <c r="Y48" s="103"/>
      <c r="Z48" s="103"/>
      <c r="AA48" s="98"/>
      <c r="AB48" s="104"/>
    </row>
    <row r="49" spans="2:28" ht="12.5" thickBot="1" x14ac:dyDescent="0.25">
      <c r="B49" s="105" t="s">
        <v>268</v>
      </c>
      <c r="C49" s="44" t="s">
        <v>249</v>
      </c>
      <c r="D49" s="41"/>
      <c r="E49" s="46"/>
      <c r="F49" s="46"/>
      <c r="G49" s="46"/>
      <c r="H49" s="46"/>
      <c r="I49" s="46"/>
      <c r="J49" s="46"/>
      <c r="K49" s="46"/>
      <c r="L49" s="46"/>
      <c r="M49" s="46"/>
      <c r="N49" s="107"/>
      <c r="O49" s="164">
        <f t="shared" ref="O49:O54" si="8">SUM(E49:N49)</f>
        <v>0</v>
      </c>
      <c r="P49" s="78"/>
      <c r="Q49" s="77"/>
      <c r="R49" s="176">
        <f t="shared" ref="R49:R54" si="9">SUM(P49:Q49)</f>
        <v>0</v>
      </c>
      <c r="S49" s="178"/>
      <c r="T49" s="106"/>
      <c r="U49" s="41"/>
      <c r="V49" s="41"/>
      <c r="W49" s="98"/>
      <c r="X49" s="98"/>
      <c r="Y49" s="98"/>
      <c r="Z49" s="98"/>
      <c r="AA49" s="98"/>
      <c r="AB49" s="104"/>
    </row>
    <row r="50" spans="2:28" ht="12.5" thickBot="1" x14ac:dyDescent="0.25">
      <c r="B50" s="48"/>
      <c r="C50" s="44" t="s">
        <v>250</v>
      </c>
      <c r="D50" s="41"/>
      <c r="E50" s="46"/>
      <c r="F50" s="46"/>
      <c r="G50" s="46"/>
      <c r="H50" s="46"/>
      <c r="I50" s="46"/>
      <c r="J50" s="46"/>
      <c r="K50" s="46"/>
      <c r="L50" s="46"/>
      <c r="M50" s="46"/>
      <c r="N50" s="165"/>
      <c r="O50" s="164">
        <f t="shared" si="8"/>
        <v>0</v>
      </c>
      <c r="P50" s="172"/>
      <c r="Q50" s="107"/>
      <c r="R50" s="202">
        <f t="shared" si="9"/>
        <v>0</v>
      </c>
      <c r="S50" s="178"/>
      <c r="T50" s="106"/>
      <c r="U50" s="41"/>
      <c r="V50" s="41"/>
      <c r="W50" s="98"/>
      <c r="X50" s="98"/>
      <c r="Y50" s="98"/>
      <c r="Z50" s="98"/>
      <c r="AA50" s="98"/>
      <c r="AB50" s="104"/>
    </row>
    <row r="51" spans="2:28" ht="13.5" thickBot="1" x14ac:dyDescent="0.25">
      <c r="B51" s="108"/>
      <c r="C51" s="44" t="s">
        <v>240</v>
      </c>
      <c r="D51" s="45"/>
      <c r="E51" s="46"/>
      <c r="F51" s="46"/>
      <c r="G51" s="46"/>
      <c r="H51" s="46"/>
      <c r="I51" s="46"/>
      <c r="J51" s="46"/>
      <c r="K51" s="46"/>
      <c r="L51" s="46"/>
      <c r="M51" s="46"/>
      <c r="N51" s="107"/>
      <c r="O51" s="164">
        <f t="shared" si="8"/>
        <v>0</v>
      </c>
      <c r="P51" s="78"/>
      <c r="Q51" s="77"/>
      <c r="R51" s="176">
        <f t="shared" si="9"/>
        <v>0</v>
      </c>
      <c r="S51" s="178"/>
      <c r="T51" s="106"/>
      <c r="U51" s="41"/>
      <c r="V51" s="41"/>
      <c r="W51" s="98"/>
      <c r="X51" s="98"/>
      <c r="Y51" s="98"/>
      <c r="Z51" s="98"/>
      <c r="AA51" s="98"/>
      <c r="AB51" s="104"/>
    </row>
    <row r="52" spans="2:28" ht="13.5" thickBot="1" x14ac:dyDescent="0.25">
      <c r="B52" s="96"/>
      <c r="C52" s="44" t="s">
        <v>241</v>
      </c>
      <c r="D52" s="45"/>
      <c r="E52" s="64"/>
      <c r="F52" s="64"/>
      <c r="G52" s="64"/>
      <c r="H52" s="64"/>
      <c r="I52" s="64"/>
      <c r="J52" s="64"/>
      <c r="K52" s="64"/>
      <c r="L52" s="64"/>
      <c r="M52" s="64"/>
      <c r="N52" s="170"/>
      <c r="O52" s="164">
        <f t="shared" si="8"/>
        <v>0</v>
      </c>
      <c r="P52" s="173"/>
      <c r="Q52" s="77"/>
      <c r="R52" s="176">
        <f t="shared" si="9"/>
        <v>0</v>
      </c>
      <c r="S52" s="178"/>
      <c r="T52" s="106"/>
      <c r="U52" s="41"/>
      <c r="V52" s="41"/>
      <c r="W52" s="98"/>
      <c r="X52" s="98"/>
      <c r="Y52" s="98"/>
      <c r="Z52" s="98"/>
      <c r="AA52" s="98"/>
      <c r="AB52" s="104"/>
    </row>
    <row r="53" spans="2:28" ht="12.75" customHeight="1" thickBot="1" x14ac:dyDescent="0.25">
      <c r="B53" s="108"/>
      <c r="C53" s="44" t="s">
        <v>103</v>
      </c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107"/>
      <c r="O53" s="164">
        <f t="shared" si="8"/>
        <v>0</v>
      </c>
      <c r="P53" s="78"/>
      <c r="Q53" s="77"/>
      <c r="R53" s="176">
        <f t="shared" si="9"/>
        <v>0</v>
      </c>
      <c r="S53" s="178"/>
      <c r="T53" s="106"/>
      <c r="U53" s="41"/>
      <c r="V53" s="41"/>
      <c r="W53" s="98"/>
      <c r="X53" s="98"/>
      <c r="Y53" s="98"/>
      <c r="Z53" s="98"/>
      <c r="AA53" s="98"/>
      <c r="AB53" s="104"/>
    </row>
    <row r="54" spans="2:28" ht="12.75" customHeight="1" thickBot="1" x14ac:dyDescent="0.25">
      <c r="B54" s="96"/>
      <c r="C54" s="44" t="s">
        <v>243</v>
      </c>
      <c r="D54" s="45"/>
      <c r="E54" s="64"/>
      <c r="F54" s="64"/>
      <c r="G54" s="64"/>
      <c r="H54" s="64"/>
      <c r="I54" s="64"/>
      <c r="J54" s="64"/>
      <c r="K54" s="64"/>
      <c r="L54" s="64"/>
      <c r="M54" s="64"/>
      <c r="N54" s="170"/>
      <c r="O54" s="164">
        <f t="shared" si="8"/>
        <v>0</v>
      </c>
      <c r="P54" s="173"/>
      <c r="Q54" s="77"/>
      <c r="R54" s="176">
        <f t="shared" si="9"/>
        <v>0</v>
      </c>
      <c r="S54" s="178"/>
      <c r="T54" s="106"/>
      <c r="U54" s="41"/>
      <c r="V54" s="41"/>
      <c r="W54" s="98"/>
      <c r="X54" s="98"/>
      <c r="Y54" s="98"/>
      <c r="Z54" s="98"/>
      <c r="AA54" s="98"/>
      <c r="AB54" s="104"/>
    </row>
    <row r="55" spans="2:28" s="14" customFormat="1" ht="12.75" customHeight="1" thickBot="1" x14ac:dyDescent="0.25">
      <c r="B55" s="110"/>
      <c r="C55" s="111"/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71" t="s">
        <v>244</v>
      </c>
      <c r="O55" s="164">
        <f>SUM(O49:O54)</f>
        <v>0</v>
      </c>
      <c r="P55" s="174"/>
      <c r="Q55" s="114"/>
      <c r="R55" s="164">
        <f>SUM(R49:R54)</f>
        <v>0</v>
      </c>
      <c r="S55" s="179"/>
      <c r="T55" s="115"/>
      <c r="U55" s="112"/>
      <c r="V55" s="112"/>
      <c r="W55" s="116"/>
      <c r="X55" s="116"/>
      <c r="Y55" s="116"/>
      <c r="Z55" s="116"/>
      <c r="AA55" s="116"/>
      <c r="AB55" s="117"/>
    </row>
    <row r="56" spans="2:28" ht="13.5" customHeight="1" x14ac:dyDescent="0.2"/>
  </sheetData>
  <mergeCells count="46">
    <mergeCell ref="Y37:Y38"/>
    <mergeCell ref="Z37:Z38"/>
    <mergeCell ref="AA37:AA38"/>
    <mergeCell ref="AB37:AB38"/>
    <mergeCell ref="Y31:Y32"/>
    <mergeCell ref="Z31:Z32"/>
    <mergeCell ref="AA31:AA32"/>
    <mergeCell ref="AB31:AB32"/>
    <mergeCell ref="S37:S38"/>
    <mergeCell ref="T37:T38"/>
    <mergeCell ref="U37:U38"/>
    <mergeCell ref="V37:V38"/>
    <mergeCell ref="W37:W38"/>
    <mergeCell ref="X37:X38"/>
    <mergeCell ref="AA16:AA17"/>
    <mergeCell ref="AB16:AB17"/>
    <mergeCell ref="S27:S28"/>
    <mergeCell ref="T27:T28"/>
    <mergeCell ref="S31:S32"/>
    <mergeCell ref="T31:T32"/>
    <mergeCell ref="U31:U32"/>
    <mergeCell ref="V31:V32"/>
    <mergeCell ref="W31:W32"/>
    <mergeCell ref="X31:X32"/>
    <mergeCell ref="U16:U17"/>
    <mergeCell ref="V16:V17"/>
    <mergeCell ref="W16:W17"/>
    <mergeCell ref="X16:X17"/>
    <mergeCell ref="Y16:Y17"/>
    <mergeCell ref="Z16:Z17"/>
    <mergeCell ref="Q4:R4"/>
    <mergeCell ref="B5:B6"/>
    <mergeCell ref="S6:S7"/>
    <mergeCell ref="T6:T7"/>
    <mergeCell ref="S16:S17"/>
    <mergeCell ref="T16:T17"/>
    <mergeCell ref="S3:T3"/>
    <mergeCell ref="U3:V3"/>
    <mergeCell ref="W3:X3"/>
    <mergeCell ref="Y3:AB3"/>
    <mergeCell ref="B4:C4"/>
    <mergeCell ref="D4:E4"/>
    <mergeCell ref="F4:H4"/>
    <mergeCell ref="K4:L4"/>
    <mergeCell ref="M4:N4"/>
    <mergeCell ref="O4:P4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D62"/>
  <sheetViews>
    <sheetView view="pageBreakPreview" zoomScaleNormal="55" zoomScaleSheetLayoutView="100" workbookViewId="0"/>
  </sheetViews>
  <sheetFormatPr defaultColWidth="9" defaultRowHeight="13" x14ac:dyDescent="0.2"/>
  <cols>
    <col min="1" max="1" width="4.90625" style="6" customWidth="1"/>
    <col min="2" max="2" width="7.90625" style="6" customWidth="1"/>
    <col min="3" max="18" width="6.6328125" style="6" customWidth="1"/>
    <col min="19" max="19" width="7.453125" style="6" customWidth="1"/>
    <col min="20" max="20" width="0.6328125" style="6" customWidth="1"/>
    <col min="21" max="30" width="6.6328125" style="6" customWidth="1"/>
    <col min="31" max="31" width="2.7265625" style="6" customWidth="1"/>
    <col min="32" max="35" width="9" style="6"/>
    <col min="36" max="36" width="5.26953125" style="6" customWidth="1"/>
    <col min="37" max="16384" width="9" style="6"/>
  </cols>
  <sheetData>
    <row r="1" spans="2:30" x14ac:dyDescent="0.2">
      <c r="B1" s="1"/>
    </row>
    <row r="2" spans="2:30" ht="17.149999999999999" customHeight="1" x14ac:dyDescent="0.2">
      <c r="B2" s="298" t="s">
        <v>128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</row>
    <row r="3" spans="2:30" x14ac:dyDescent="0.2">
      <c r="B3" s="299" t="s">
        <v>70</v>
      </c>
      <c r="C3" s="299"/>
      <c r="D3" s="299" t="s">
        <v>71</v>
      </c>
      <c r="E3" s="299"/>
      <c r="F3" s="299" t="s">
        <v>49</v>
      </c>
      <c r="G3" s="299"/>
      <c r="H3" s="299"/>
      <c r="I3" s="299" t="s">
        <v>72</v>
      </c>
      <c r="J3" s="299"/>
      <c r="K3" s="299" t="s">
        <v>73</v>
      </c>
      <c r="L3" s="299"/>
      <c r="M3" s="299" t="s">
        <v>74</v>
      </c>
      <c r="N3" s="299"/>
      <c r="O3" s="299" t="s">
        <v>75</v>
      </c>
      <c r="P3" s="299"/>
      <c r="Q3" s="299" t="s">
        <v>76</v>
      </c>
      <c r="R3" s="299"/>
      <c r="S3" s="299" t="s">
        <v>77</v>
      </c>
      <c r="T3" s="299"/>
      <c r="U3" s="299"/>
      <c r="V3" s="299" t="s">
        <v>78</v>
      </c>
      <c r="W3" s="299"/>
      <c r="X3" s="299"/>
      <c r="Y3" s="299" t="s">
        <v>79</v>
      </c>
      <c r="Z3" s="299"/>
      <c r="AA3" s="299"/>
      <c r="AB3" s="299" t="s">
        <v>80</v>
      </c>
      <c r="AC3" s="299"/>
      <c r="AD3" s="299"/>
    </row>
    <row r="4" spans="2:30" ht="11.25" customHeight="1" thickBot="1" x14ac:dyDescent="0.25">
      <c r="B4" s="296">
        <v>1</v>
      </c>
      <c r="C4" s="296"/>
      <c r="D4" s="296">
        <v>1</v>
      </c>
      <c r="E4" s="296"/>
      <c r="F4" s="296" t="s">
        <v>129</v>
      </c>
      <c r="G4" s="296"/>
      <c r="H4" s="296"/>
      <c r="I4" s="204">
        <v>1.18</v>
      </c>
      <c r="J4" s="205" t="s">
        <v>14</v>
      </c>
      <c r="K4" s="296" t="s">
        <v>130</v>
      </c>
      <c r="L4" s="296"/>
      <c r="M4" s="296" t="s">
        <v>131</v>
      </c>
      <c r="N4" s="296"/>
      <c r="O4" s="296" t="s">
        <v>132</v>
      </c>
      <c r="P4" s="296"/>
      <c r="Q4" s="296" t="s">
        <v>133</v>
      </c>
      <c r="R4" s="296"/>
      <c r="S4" s="206">
        <v>0.8</v>
      </c>
      <c r="T4" s="297" t="s">
        <v>19</v>
      </c>
      <c r="U4" s="273"/>
      <c r="V4" s="204">
        <v>1.02</v>
      </c>
      <c r="W4" s="297" t="s">
        <v>19</v>
      </c>
      <c r="X4" s="273"/>
      <c r="Y4" s="204">
        <v>0.7</v>
      </c>
      <c r="Z4" s="297" t="s">
        <v>19</v>
      </c>
      <c r="AA4" s="273"/>
      <c r="AB4" s="203">
        <v>0.25</v>
      </c>
      <c r="AC4" s="273" t="s">
        <v>19</v>
      </c>
      <c r="AD4" s="273"/>
    </row>
    <row r="5" spans="2:30" ht="12.75" customHeight="1" thickTop="1" x14ac:dyDescent="0.2">
      <c r="B5" s="223" t="s">
        <v>81</v>
      </c>
      <c r="C5" s="207" t="s">
        <v>82</v>
      </c>
      <c r="D5" s="208" t="s">
        <v>84</v>
      </c>
      <c r="E5" s="223" t="s">
        <v>85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07" t="s">
        <v>86</v>
      </c>
      <c r="Q5" s="208" t="s">
        <v>87</v>
      </c>
      <c r="R5" s="209" t="s">
        <v>88</v>
      </c>
      <c r="S5" s="289" t="s">
        <v>89</v>
      </c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</row>
    <row r="6" spans="2:30" ht="12.75" customHeight="1" x14ac:dyDescent="0.2">
      <c r="B6" s="220"/>
      <c r="C6" s="194" t="s">
        <v>83</v>
      </c>
      <c r="D6" s="194" t="s">
        <v>19</v>
      </c>
      <c r="E6" s="135">
        <v>1</v>
      </c>
      <c r="F6" s="135">
        <v>2</v>
      </c>
      <c r="G6" s="135">
        <v>3</v>
      </c>
      <c r="H6" s="135">
        <v>4</v>
      </c>
      <c r="I6" s="135">
        <v>5</v>
      </c>
      <c r="J6" s="135">
        <v>6</v>
      </c>
      <c r="K6" s="135">
        <v>7</v>
      </c>
      <c r="L6" s="135">
        <v>8</v>
      </c>
      <c r="M6" s="135">
        <v>9</v>
      </c>
      <c r="N6" s="135">
        <v>10</v>
      </c>
      <c r="O6" s="134" t="s">
        <v>90</v>
      </c>
      <c r="P6" s="194" t="s">
        <v>39</v>
      </c>
      <c r="Q6" s="194" t="s">
        <v>39</v>
      </c>
      <c r="R6" s="144" t="s">
        <v>39</v>
      </c>
      <c r="S6" s="283" t="s">
        <v>91</v>
      </c>
      <c r="T6" s="220"/>
      <c r="U6" s="193" t="s">
        <v>82</v>
      </c>
      <c r="V6" s="220" t="s">
        <v>92</v>
      </c>
      <c r="W6" s="220"/>
      <c r="X6" s="134" t="s">
        <v>93</v>
      </c>
      <c r="Y6" s="220" t="s">
        <v>94</v>
      </c>
      <c r="Z6" s="220"/>
      <c r="AA6" s="134"/>
      <c r="AB6" s="134"/>
      <c r="AC6" s="134"/>
      <c r="AD6" s="134"/>
    </row>
    <row r="7" spans="2:30" ht="12.75" customHeight="1" x14ac:dyDescent="0.2">
      <c r="B7" s="151" t="s">
        <v>95</v>
      </c>
      <c r="C7" s="197" t="s">
        <v>96</v>
      </c>
      <c r="D7" s="132">
        <v>0.15</v>
      </c>
      <c r="E7" s="132">
        <v>89</v>
      </c>
      <c r="F7" s="132">
        <v>89</v>
      </c>
      <c r="G7" s="132">
        <v>89</v>
      </c>
      <c r="H7" s="132">
        <v>89</v>
      </c>
      <c r="I7" s="132">
        <v>89</v>
      </c>
      <c r="J7" s="132">
        <v>89</v>
      </c>
      <c r="K7" s="132">
        <v>89</v>
      </c>
      <c r="L7" s="132">
        <v>87</v>
      </c>
      <c r="M7" s="132">
        <v>64</v>
      </c>
      <c r="N7" s="132">
        <v>47</v>
      </c>
      <c r="O7" s="132"/>
      <c r="P7" s="132"/>
      <c r="Q7" s="132"/>
      <c r="R7" s="145"/>
      <c r="S7" s="283"/>
      <c r="T7" s="220"/>
      <c r="U7" s="194" t="s">
        <v>83</v>
      </c>
      <c r="V7" s="220" t="s">
        <v>97</v>
      </c>
      <c r="W7" s="220"/>
      <c r="X7" s="134" t="s">
        <v>97</v>
      </c>
      <c r="Y7" s="220" t="s">
        <v>97</v>
      </c>
      <c r="Z7" s="220"/>
      <c r="AA7" s="134"/>
      <c r="AB7" s="134"/>
      <c r="AC7" s="134"/>
      <c r="AD7" s="134"/>
    </row>
    <row r="8" spans="2:30" ht="12.75" customHeight="1" x14ac:dyDescent="0.2">
      <c r="B8" s="156" t="s">
        <v>120</v>
      </c>
      <c r="C8" s="133"/>
      <c r="D8" s="136"/>
      <c r="E8" s="132">
        <v>36</v>
      </c>
      <c r="F8" s="132">
        <v>23</v>
      </c>
      <c r="G8" s="132">
        <v>12</v>
      </c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45"/>
      <c r="S8" s="292" t="s">
        <v>98</v>
      </c>
      <c r="T8" s="221"/>
      <c r="U8" s="134" t="s">
        <v>96</v>
      </c>
      <c r="V8" s="266"/>
      <c r="W8" s="266"/>
      <c r="X8" s="133"/>
      <c r="Y8" s="266"/>
      <c r="Z8" s="266"/>
      <c r="AA8" s="133"/>
      <c r="AB8" s="133"/>
      <c r="AC8" s="133"/>
      <c r="AD8" s="133"/>
    </row>
    <row r="9" spans="2:30" ht="12.75" customHeight="1" x14ac:dyDescent="0.2">
      <c r="B9" s="157"/>
      <c r="C9" s="133"/>
      <c r="D9" s="136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>
        <v>891</v>
      </c>
      <c r="P9" s="155">
        <v>71</v>
      </c>
      <c r="Q9" s="132">
        <v>5</v>
      </c>
      <c r="R9" s="145">
        <v>21</v>
      </c>
      <c r="S9" s="278"/>
      <c r="T9" s="279"/>
      <c r="U9" s="134" t="s">
        <v>99</v>
      </c>
      <c r="V9" s="266"/>
      <c r="W9" s="266"/>
      <c r="X9" s="133"/>
      <c r="Y9" s="266"/>
      <c r="Z9" s="266"/>
      <c r="AA9" s="133"/>
      <c r="AB9" s="133"/>
      <c r="AC9" s="133"/>
      <c r="AD9" s="133"/>
    </row>
    <row r="10" spans="2:30" ht="12.75" customHeight="1" x14ac:dyDescent="0.2">
      <c r="B10" s="158" t="s">
        <v>134</v>
      </c>
      <c r="C10" s="137" t="s">
        <v>295</v>
      </c>
      <c r="D10" s="132">
        <v>0.15</v>
      </c>
      <c r="E10" s="132">
        <v>35</v>
      </c>
      <c r="F10" s="132">
        <v>24</v>
      </c>
      <c r="G10" s="132">
        <v>23</v>
      </c>
      <c r="H10" s="132">
        <v>23</v>
      </c>
      <c r="I10" s="132">
        <v>23</v>
      </c>
      <c r="J10" s="132">
        <v>32</v>
      </c>
      <c r="K10" s="132">
        <v>20</v>
      </c>
      <c r="L10" s="132"/>
      <c r="M10" s="132"/>
      <c r="N10" s="132"/>
      <c r="O10" s="132"/>
      <c r="P10" s="132"/>
      <c r="Q10" s="132"/>
      <c r="R10" s="145"/>
      <c r="S10" s="278"/>
      <c r="T10" s="279"/>
      <c r="U10" s="134" t="s">
        <v>100</v>
      </c>
      <c r="V10" s="266"/>
      <c r="W10" s="266"/>
      <c r="X10" s="133"/>
      <c r="Y10" s="266"/>
      <c r="Z10" s="266"/>
      <c r="AA10" s="133"/>
      <c r="AB10" s="133"/>
      <c r="AC10" s="133"/>
      <c r="AD10" s="133"/>
    </row>
    <row r="11" spans="2:30" ht="12.75" customHeight="1" x14ac:dyDescent="0.2">
      <c r="B11" s="157"/>
      <c r="C11" s="133"/>
      <c r="D11" s="136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45"/>
      <c r="S11" s="278"/>
      <c r="T11" s="279"/>
      <c r="U11" s="134" t="s">
        <v>101</v>
      </c>
      <c r="V11" s="266"/>
      <c r="W11" s="266"/>
      <c r="X11" s="133"/>
      <c r="Y11" s="266"/>
      <c r="Z11" s="266"/>
      <c r="AA11" s="133"/>
      <c r="AB11" s="133"/>
      <c r="AC11" s="133"/>
      <c r="AD11" s="133"/>
    </row>
    <row r="12" spans="2:30" ht="12.75" customHeight="1" x14ac:dyDescent="0.2">
      <c r="B12" s="157"/>
      <c r="C12" s="133"/>
      <c r="D12" s="136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>
        <v>180</v>
      </c>
      <c r="P12" s="132">
        <v>13.9</v>
      </c>
      <c r="Q12" s="132">
        <v>7</v>
      </c>
      <c r="R12" s="145">
        <v>15</v>
      </c>
      <c r="S12" s="278"/>
      <c r="T12" s="279"/>
      <c r="U12" s="134" t="s">
        <v>102</v>
      </c>
      <c r="V12" s="286">
        <v>2</v>
      </c>
      <c r="W12" s="286"/>
      <c r="X12" s="133"/>
      <c r="Y12" s="266"/>
      <c r="Z12" s="266"/>
      <c r="AA12" s="133"/>
      <c r="AB12" s="133"/>
      <c r="AC12" s="133"/>
      <c r="AD12" s="133"/>
    </row>
    <row r="13" spans="2:30" ht="12.75" customHeight="1" x14ac:dyDescent="0.2">
      <c r="B13" s="157"/>
      <c r="C13" s="133"/>
      <c r="D13" s="13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45"/>
      <c r="S13" s="278"/>
      <c r="T13" s="279"/>
      <c r="U13" s="134" t="s">
        <v>103</v>
      </c>
      <c r="V13" s="266"/>
      <c r="W13" s="266"/>
      <c r="X13" s="133"/>
      <c r="Y13" s="266"/>
      <c r="Z13" s="266"/>
      <c r="AA13" s="133"/>
      <c r="AB13" s="133"/>
      <c r="AC13" s="133"/>
      <c r="AD13" s="133"/>
    </row>
    <row r="14" spans="2:30" ht="12.75" customHeight="1" x14ac:dyDescent="0.2">
      <c r="B14" s="157"/>
      <c r="C14" s="133"/>
      <c r="D14" s="133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46"/>
      <c r="S14" s="278"/>
      <c r="T14" s="279"/>
      <c r="U14" s="134" t="s">
        <v>104</v>
      </c>
      <c r="V14" s="266"/>
      <c r="W14" s="266"/>
      <c r="X14" s="133"/>
      <c r="Y14" s="266"/>
      <c r="Z14" s="266"/>
      <c r="AA14" s="133"/>
      <c r="AB14" s="133"/>
      <c r="AC14" s="133"/>
      <c r="AD14" s="133"/>
    </row>
    <row r="15" spans="2:30" ht="12.75" customHeight="1" x14ac:dyDescent="0.2">
      <c r="B15" s="150"/>
      <c r="C15" s="133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4" t="s">
        <v>57</v>
      </c>
      <c r="O15" s="138">
        <v>1071</v>
      </c>
      <c r="P15" s="132">
        <v>84.9</v>
      </c>
      <c r="Q15" s="132">
        <v>12</v>
      </c>
      <c r="R15" s="145">
        <v>36</v>
      </c>
      <c r="S15" s="293"/>
      <c r="T15" s="267"/>
      <c r="U15" s="134"/>
      <c r="V15" s="266"/>
      <c r="W15" s="266"/>
      <c r="X15" s="133"/>
      <c r="Y15" s="266"/>
      <c r="Z15" s="266"/>
      <c r="AA15" s="133"/>
      <c r="AB15" s="133"/>
      <c r="AC15" s="133"/>
      <c r="AD15" s="133"/>
    </row>
    <row r="16" spans="2:30" ht="12.75" customHeight="1" x14ac:dyDescent="0.2">
      <c r="B16" s="151" t="s">
        <v>105</v>
      </c>
      <c r="C16" s="133" t="s">
        <v>96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3"/>
      <c r="O16" s="132"/>
      <c r="P16" s="132"/>
      <c r="Q16" s="132"/>
      <c r="R16" s="145"/>
      <c r="S16" s="283" t="s">
        <v>106</v>
      </c>
      <c r="T16" s="220"/>
      <c r="U16" s="193" t="s">
        <v>82</v>
      </c>
      <c r="V16" s="294" t="s">
        <v>125</v>
      </c>
      <c r="W16" s="294"/>
      <c r="X16" s="213" t="s">
        <v>126</v>
      </c>
      <c r="Y16" s="295" t="s">
        <v>287</v>
      </c>
      <c r="Z16" s="295"/>
      <c r="AA16" s="291" t="s">
        <v>296</v>
      </c>
      <c r="AB16" s="213" t="s">
        <v>135</v>
      </c>
      <c r="AC16" s="215" t="s">
        <v>137</v>
      </c>
      <c r="AD16" s="214" t="s">
        <v>107</v>
      </c>
    </row>
    <row r="17" spans="2:30" ht="12.75" customHeight="1" x14ac:dyDescent="0.2">
      <c r="B17" s="159" t="s">
        <v>109</v>
      </c>
      <c r="C17" s="133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3"/>
      <c r="O17" s="132"/>
      <c r="P17" s="132"/>
      <c r="Q17" s="132"/>
      <c r="R17" s="145"/>
      <c r="S17" s="283"/>
      <c r="T17" s="220"/>
      <c r="U17" s="194" t="s">
        <v>83</v>
      </c>
      <c r="V17" s="268" t="s">
        <v>108</v>
      </c>
      <c r="W17" s="268"/>
      <c r="X17" s="142" t="s">
        <v>108</v>
      </c>
      <c r="Y17" s="295"/>
      <c r="Z17" s="295"/>
      <c r="AA17" s="291"/>
      <c r="AB17" s="142" t="s">
        <v>136</v>
      </c>
      <c r="AC17" s="142" t="s">
        <v>138</v>
      </c>
      <c r="AD17" s="194" t="s">
        <v>108</v>
      </c>
    </row>
    <row r="18" spans="2:30" ht="12.75" customHeight="1" x14ac:dyDescent="0.2">
      <c r="B18" s="157"/>
      <c r="C18" s="133" t="s">
        <v>100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3"/>
      <c r="O18" s="132"/>
      <c r="P18" s="132"/>
      <c r="Q18" s="132"/>
      <c r="R18" s="145"/>
      <c r="S18" s="292" t="s">
        <v>110</v>
      </c>
      <c r="T18" s="221"/>
      <c r="U18" s="133" t="s">
        <v>111</v>
      </c>
      <c r="V18" s="266"/>
      <c r="W18" s="266"/>
      <c r="X18" s="133"/>
      <c r="Y18" s="266"/>
      <c r="Z18" s="266"/>
      <c r="AA18" s="133"/>
      <c r="AB18" s="133"/>
      <c r="AC18" s="133"/>
      <c r="AD18" s="133"/>
    </row>
    <row r="19" spans="2:30" ht="12.75" customHeight="1" x14ac:dyDescent="0.2">
      <c r="B19" s="157"/>
      <c r="C19" s="133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3"/>
      <c r="O19" s="132"/>
      <c r="P19" s="132"/>
      <c r="Q19" s="132"/>
      <c r="R19" s="145"/>
      <c r="S19" s="278"/>
      <c r="T19" s="279"/>
      <c r="U19" s="133" t="s">
        <v>112</v>
      </c>
      <c r="V19" s="266"/>
      <c r="W19" s="266"/>
      <c r="X19" s="133"/>
      <c r="Y19" s="266"/>
      <c r="Z19" s="266"/>
      <c r="AA19" s="133"/>
      <c r="AB19" s="133"/>
      <c r="AC19" s="133"/>
      <c r="AD19" s="133"/>
    </row>
    <row r="20" spans="2:30" ht="12.75" customHeight="1" x14ac:dyDescent="0.2">
      <c r="B20" s="157"/>
      <c r="C20" s="133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132"/>
      <c r="P20" s="132"/>
      <c r="Q20" s="132"/>
      <c r="R20" s="145"/>
      <c r="S20" s="284" t="s">
        <v>113</v>
      </c>
      <c r="T20" s="285"/>
      <c r="U20" s="133" t="s">
        <v>101</v>
      </c>
      <c r="V20" s="266"/>
      <c r="W20" s="266"/>
      <c r="X20" s="133"/>
      <c r="Y20" s="266"/>
      <c r="Z20" s="266"/>
      <c r="AA20" s="133"/>
      <c r="AB20" s="133"/>
      <c r="AC20" s="133"/>
      <c r="AD20" s="133"/>
    </row>
    <row r="21" spans="2:30" ht="12.75" customHeight="1" x14ac:dyDescent="0.2">
      <c r="B21" s="157"/>
      <c r="C21" s="133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  <c r="O21" s="132"/>
      <c r="P21" s="132"/>
      <c r="Q21" s="132"/>
      <c r="R21" s="145"/>
      <c r="S21" s="278"/>
      <c r="T21" s="279"/>
      <c r="U21" s="133" t="s">
        <v>102</v>
      </c>
      <c r="V21" s="286">
        <v>20.5</v>
      </c>
      <c r="W21" s="286"/>
      <c r="X21" s="132"/>
      <c r="Y21" s="286"/>
      <c r="Z21" s="286"/>
      <c r="AA21" s="132"/>
      <c r="AB21" s="132">
        <v>2</v>
      </c>
      <c r="AC21" s="132"/>
      <c r="AD21" s="132">
        <v>21</v>
      </c>
    </row>
    <row r="22" spans="2:30" ht="12.75" customHeight="1" x14ac:dyDescent="0.2">
      <c r="B22" s="157"/>
      <c r="C22" s="133" t="s">
        <v>114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3"/>
      <c r="O22" s="132"/>
      <c r="P22" s="132"/>
      <c r="Q22" s="132"/>
      <c r="R22" s="145"/>
      <c r="S22" s="278"/>
      <c r="T22" s="279"/>
      <c r="U22" s="133" t="s">
        <v>103</v>
      </c>
      <c r="V22" s="266"/>
      <c r="W22" s="266"/>
      <c r="X22" s="133"/>
      <c r="Y22" s="266"/>
      <c r="Z22" s="266"/>
      <c r="AA22" s="133"/>
      <c r="AB22" s="133"/>
      <c r="AC22" s="133"/>
      <c r="AD22" s="133"/>
    </row>
    <row r="23" spans="2:30" ht="12.75" customHeight="1" x14ac:dyDescent="0.2">
      <c r="B23" s="157"/>
      <c r="C23" s="133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3"/>
      <c r="O23" s="132"/>
      <c r="P23" s="132"/>
      <c r="Q23" s="132"/>
      <c r="R23" s="145"/>
      <c r="S23" s="278"/>
      <c r="T23" s="279"/>
      <c r="U23" s="133" t="s">
        <v>104</v>
      </c>
      <c r="V23" s="266"/>
      <c r="W23" s="266"/>
      <c r="X23" s="133"/>
      <c r="Y23" s="266"/>
      <c r="Z23" s="266"/>
      <c r="AA23" s="133"/>
      <c r="AB23" s="133"/>
      <c r="AC23" s="133"/>
      <c r="AD23" s="133"/>
    </row>
    <row r="24" spans="2:30" ht="12.75" customHeight="1" x14ac:dyDescent="0.2">
      <c r="B24" s="157"/>
      <c r="C24" s="133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  <c r="O24" s="132"/>
      <c r="P24" s="132"/>
      <c r="Q24" s="132"/>
      <c r="R24" s="145"/>
      <c r="S24" s="278"/>
      <c r="T24" s="279"/>
      <c r="U24" s="133"/>
      <c r="V24" s="266"/>
      <c r="W24" s="266"/>
      <c r="X24" s="133"/>
      <c r="Y24" s="266"/>
      <c r="Z24" s="266"/>
      <c r="AA24" s="133"/>
      <c r="AB24" s="133"/>
      <c r="AC24" s="133"/>
      <c r="AD24" s="133"/>
    </row>
    <row r="25" spans="2:30" ht="12.75" customHeight="1" thickBot="1" x14ac:dyDescent="0.25">
      <c r="B25" s="157"/>
      <c r="C25" s="133" t="s">
        <v>103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3"/>
      <c r="O25" s="132"/>
      <c r="P25" s="132"/>
      <c r="Q25" s="132"/>
      <c r="R25" s="145"/>
      <c r="S25" s="278"/>
      <c r="T25" s="279"/>
      <c r="U25" s="148"/>
      <c r="V25" s="281"/>
      <c r="W25" s="281"/>
      <c r="X25" s="148"/>
      <c r="Y25" s="281"/>
      <c r="Z25" s="281"/>
      <c r="AA25" s="148"/>
      <c r="AB25" s="148"/>
      <c r="AC25" s="148"/>
      <c r="AD25" s="148"/>
    </row>
    <row r="26" spans="2:30" ht="12.75" customHeight="1" thickTop="1" x14ac:dyDescent="0.2">
      <c r="B26" s="157"/>
      <c r="C26" s="133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3"/>
      <c r="O26" s="132"/>
      <c r="P26" s="132"/>
      <c r="Q26" s="132"/>
      <c r="R26" s="145"/>
      <c r="S26" s="289" t="s">
        <v>115</v>
      </c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</row>
    <row r="27" spans="2:30" ht="12.75" customHeight="1" x14ac:dyDescent="0.2">
      <c r="B27" s="150"/>
      <c r="C27" s="133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4" t="s">
        <v>57</v>
      </c>
      <c r="O27" s="132"/>
      <c r="P27" s="132"/>
      <c r="Q27" s="132"/>
      <c r="R27" s="145"/>
      <c r="S27" s="283" t="s">
        <v>91</v>
      </c>
      <c r="T27" s="220"/>
      <c r="U27" s="220" t="s">
        <v>116</v>
      </c>
      <c r="V27" s="220" t="s">
        <v>117</v>
      </c>
      <c r="W27" s="220"/>
      <c r="X27" s="220"/>
      <c r="Y27" s="220" t="s">
        <v>118</v>
      </c>
      <c r="Z27" s="220"/>
      <c r="AA27" s="220"/>
      <c r="AB27" s="133"/>
      <c r="AC27" s="133"/>
      <c r="AD27" s="133"/>
    </row>
    <row r="28" spans="2:30" ht="12.75" customHeight="1" x14ac:dyDescent="0.2">
      <c r="B28" s="151" t="s">
        <v>105</v>
      </c>
      <c r="C28" s="133" t="s">
        <v>96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3"/>
      <c r="O28" s="132"/>
      <c r="P28" s="132"/>
      <c r="Q28" s="132"/>
      <c r="R28" s="145"/>
      <c r="S28" s="283"/>
      <c r="T28" s="220"/>
      <c r="U28" s="220"/>
      <c r="V28" s="220" t="s">
        <v>97</v>
      </c>
      <c r="W28" s="220"/>
      <c r="X28" s="220"/>
      <c r="Y28" s="220" t="s">
        <v>119</v>
      </c>
      <c r="Z28" s="220"/>
      <c r="AA28" s="220"/>
      <c r="AB28" s="133"/>
      <c r="AC28" s="133"/>
      <c r="AD28" s="133"/>
    </row>
    <row r="29" spans="2:30" ht="12.75" customHeight="1" x14ac:dyDescent="0.2">
      <c r="B29" s="160" t="s">
        <v>120</v>
      </c>
      <c r="C29" s="133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3"/>
      <c r="O29" s="132"/>
      <c r="P29" s="132"/>
      <c r="Q29" s="132"/>
      <c r="R29" s="145"/>
      <c r="S29" s="283" t="s">
        <v>117</v>
      </c>
      <c r="T29" s="220"/>
      <c r="U29" s="133"/>
      <c r="V29" s="266"/>
      <c r="W29" s="266"/>
      <c r="X29" s="266"/>
      <c r="Y29" s="287">
        <v>1</v>
      </c>
      <c r="Z29" s="287"/>
      <c r="AA29" s="287"/>
      <c r="AB29" s="133"/>
      <c r="AC29" s="133"/>
      <c r="AD29" s="133"/>
    </row>
    <row r="30" spans="2:30" ht="12.75" customHeight="1" x14ac:dyDescent="0.2">
      <c r="B30" s="157"/>
      <c r="C30" s="133" t="s">
        <v>99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3"/>
      <c r="O30" s="132"/>
      <c r="P30" s="132"/>
      <c r="Q30" s="132"/>
      <c r="R30" s="145"/>
      <c r="S30" s="288"/>
      <c r="T30" s="266"/>
      <c r="U30" s="133"/>
      <c r="V30" s="266"/>
      <c r="W30" s="266"/>
      <c r="X30" s="266"/>
      <c r="Y30" s="266"/>
      <c r="Z30" s="266"/>
      <c r="AA30" s="266"/>
      <c r="AB30" s="133"/>
      <c r="AC30" s="133"/>
      <c r="AD30" s="133"/>
    </row>
    <row r="31" spans="2:30" ht="12.75" customHeight="1" x14ac:dyDescent="0.2">
      <c r="B31" s="158" t="s">
        <v>139</v>
      </c>
      <c r="C31" s="133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3"/>
      <c r="O31" s="132"/>
      <c r="P31" s="132"/>
      <c r="Q31" s="132"/>
      <c r="R31" s="145"/>
      <c r="S31" s="283" t="s">
        <v>106</v>
      </c>
      <c r="T31" s="220"/>
      <c r="U31" s="134" t="s">
        <v>82</v>
      </c>
      <c r="V31" s="220" t="s">
        <v>121</v>
      </c>
      <c r="W31" s="220"/>
      <c r="X31" s="213" t="s">
        <v>125</v>
      </c>
      <c r="Y31" s="281"/>
      <c r="Z31" s="281"/>
      <c r="AA31" s="199"/>
      <c r="AB31" s="199"/>
      <c r="AC31" s="199"/>
      <c r="AD31" s="214" t="s">
        <v>107</v>
      </c>
    </row>
    <row r="32" spans="2:30" ht="12.75" customHeight="1" x14ac:dyDescent="0.2">
      <c r="B32" s="157"/>
      <c r="C32" s="133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3"/>
      <c r="O32" s="132"/>
      <c r="P32" s="132"/>
      <c r="Q32" s="132"/>
      <c r="R32" s="145"/>
      <c r="S32" s="283"/>
      <c r="T32" s="220"/>
      <c r="U32" s="134" t="s">
        <v>83</v>
      </c>
      <c r="V32" s="220"/>
      <c r="W32" s="220"/>
      <c r="X32" s="142" t="s">
        <v>108</v>
      </c>
      <c r="Y32" s="267"/>
      <c r="Z32" s="267"/>
      <c r="AA32" s="196"/>
      <c r="AB32" s="196"/>
      <c r="AC32" s="196"/>
      <c r="AD32" s="194" t="s">
        <v>108</v>
      </c>
    </row>
    <row r="33" spans="2:30" ht="12.75" customHeight="1" x14ac:dyDescent="0.2">
      <c r="B33" s="157"/>
      <c r="C33" s="133" t="s">
        <v>100</v>
      </c>
      <c r="D33" s="132">
        <v>0.15</v>
      </c>
      <c r="E33" s="132"/>
      <c r="F33" s="132">
        <v>10</v>
      </c>
      <c r="G33" s="132"/>
      <c r="H33" s="132"/>
      <c r="I33" s="132"/>
      <c r="J33" s="132"/>
      <c r="K33" s="132">
        <v>19</v>
      </c>
      <c r="L33" s="132"/>
      <c r="M33" s="132"/>
      <c r="N33" s="133"/>
      <c r="O33" s="132">
        <v>29</v>
      </c>
      <c r="P33" s="132">
        <v>3.2</v>
      </c>
      <c r="Q33" s="132">
        <v>1</v>
      </c>
      <c r="R33" s="145">
        <v>3</v>
      </c>
      <c r="S33" s="280" t="s">
        <v>110</v>
      </c>
      <c r="T33" s="281"/>
      <c r="U33" s="137" t="s">
        <v>102</v>
      </c>
      <c r="V33" s="286">
        <v>1</v>
      </c>
      <c r="W33" s="286"/>
      <c r="X33" s="132">
        <v>4</v>
      </c>
      <c r="Y33" s="286"/>
      <c r="Z33" s="286"/>
      <c r="AA33" s="132"/>
      <c r="AB33" s="132"/>
      <c r="AC33" s="132"/>
      <c r="AD33" s="132">
        <v>4</v>
      </c>
    </row>
    <row r="34" spans="2:30" ht="12.75" customHeight="1" x14ac:dyDescent="0.2">
      <c r="B34" s="157"/>
      <c r="C34" s="133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3"/>
      <c r="O34" s="132"/>
      <c r="P34" s="132"/>
      <c r="Q34" s="132"/>
      <c r="R34" s="145"/>
      <c r="S34" s="284" t="s">
        <v>122</v>
      </c>
      <c r="T34" s="285"/>
      <c r="U34" s="133"/>
      <c r="V34" s="266"/>
      <c r="W34" s="266"/>
      <c r="X34" s="133"/>
      <c r="Y34" s="266"/>
      <c r="Z34" s="266"/>
      <c r="AA34" s="133"/>
      <c r="AB34" s="133"/>
      <c r="AC34" s="133"/>
      <c r="AD34" s="133"/>
    </row>
    <row r="35" spans="2:30" ht="12.75" customHeight="1" thickBot="1" x14ac:dyDescent="0.25">
      <c r="B35" s="157"/>
      <c r="C35" s="133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3"/>
      <c r="O35" s="132"/>
      <c r="P35" s="132"/>
      <c r="Q35" s="132"/>
      <c r="R35" s="145"/>
      <c r="S35" s="272"/>
      <c r="T35" s="273"/>
      <c r="U35" s="141"/>
      <c r="V35" s="274"/>
      <c r="W35" s="274"/>
      <c r="X35" s="141"/>
      <c r="Y35" s="274"/>
      <c r="Z35" s="274"/>
      <c r="AA35" s="141"/>
      <c r="AB35" s="141"/>
      <c r="AC35" s="141"/>
      <c r="AD35" s="141"/>
    </row>
    <row r="36" spans="2:30" ht="12.75" customHeight="1" thickTop="1" x14ac:dyDescent="0.2">
      <c r="B36" s="157"/>
      <c r="C36" s="133" t="s">
        <v>101</v>
      </c>
      <c r="D36" s="132">
        <v>0.15</v>
      </c>
      <c r="E36" s="132"/>
      <c r="F36" s="132"/>
      <c r="G36" s="132">
        <v>10</v>
      </c>
      <c r="H36" s="132"/>
      <c r="I36" s="132"/>
      <c r="J36" s="132"/>
      <c r="K36" s="132"/>
      <c r="L36" s="132">
        <v>19</v>
      </c>
      <c r="M36" s="132"/>
      <c r="N36" s="133"/>
      <c r="O36" s="132">
        <v>29</v>
      </c>
      <c r="P36" s="132">
        <v>3.1</v>
      </c>
      <c r="Q36" s="132">
        <v>1</v>
      </c>
      <c r="R36" s="145">
        <v>3</v>
      </c>
      <c r="S36" s="282" t="s">
        <v>123</v>
      </c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</row>
    <row r="37" spans="2:30" ht="12.75" customHeight="1" x14ac:dyDescent="0.2">
      <c r="B37" s="157"/>
      <c r="C37" s="133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3"/>
      <c r="O37" s="132"/>
      <c r="P37" s="132"/>
      <c r="Q37" s="132"/>
      <c r="R37" s="145"/>
      <c r="S37" s="283" t="s">
        <v>91</v>
      </c>
      <c r="T37" s="220"/>
      <c r="U37" s="220" t="s">
        <v>116</v>
      </c>
      <c r="V37" s="220" t="s">
        <v>121</v>
      </c>
      <c r="W37" s="220"/>
      <c r="X37" s="220" t="s">
        <v>46</v>
      </c>
      <c r="Y37" s="281"/>
      <c r="Z37" s="281"/>
      <c r="AA37" s="199"/>
      <c r="AB37" s="199"/>
      <c r="AC37" s="199"/>
      <c r="AD37" s="199"/>
    </row>
    <row r="38" spans="2:30" ht="12.75" customHeight="1" x14ac:dyDescent="0.2">
      <c r="B38" s="157"/>
      <c r="C38" s="133" t="s">
        <v>102</v>
      </c>
      <c r="D38" s="132">
        <v>0.2</v>
      </c>
      <c r="E38" s="132"/>
      <c r="F38" s="132"/>
      <c r="G38" s="132"/>
      <c r="H38" s="132">
        <v>10</v>
      </c>
      <c r="I38" s="132"/>
      <c r="J38" s="132"/>
      <c r="K38" s="132"/>
      <c r="L38" s="132"/>
      <c r="M38" s="132">
        <v>58</v>
      </c>
      <c r="N38" s="133"/>
      <c r="O38" s="132">
        <v>68</v>
      </c>
      <c r="P38" s="132">
        <v>9.6</v>
      </c>
      <c r="Q38" s="132">
        <v>2</v>
      </c>
      <c r="R38" s="145">
        <v>10</v>
      </c>
      <c r="S38" s="283"/>
      <c r="T38" s="220"/>
      <c r="U38" s="220"/>
      <c r="V38" s="220"/>
      <c r="W38" s="220"/>
      <c r="X38" s="220"/>
      <c r="Y38" s="267"/>
      <c r="Z38" s="267"/>
      <c r="AA38" s="196"/>
      <c r="AB38" s="196"/>
      <c r="AC38" s="196"/>
      <c r="AD38" s="196"/>
    </row>
    <row r="39" spans="2:30" ht="12.75" customHeight="1" x14ac:dyDescent="0.2">
      <c r="B39" s="157"/>
      <c r="C39" s="133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3"/>
      <c r="O39" s="132"/>
      <c r="P39" s="132"/>
      <c r="Q39" s="132"/>
      <c r="R39" s="145"/>
      <c r="S39" s="280"/>
      <c r="T39" s="281"/>
      <c r="U39" s="133"/>
      <c r="V39" s="266"/>
      <c r="W39" s="266"/>
      <c r="X39" s="133"/>
      <c r="Y39" s="266"/>
      <c r="Z39" s="266"/>
      <c r="AA39" s="133"/>
      <c r="AB39" s="133"/>
      <c r="AC39" s="133"/>
      <c r="AD39" s="133"/>
    </row>
    <row r="40" spans="2:30" ht="12.75" customHeight="1" x14ac:dyDescent="0.2">
      <c r="B40" s="157"/>
      <c r="C40" s="133" t="s">
        <v>103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32"/>
      <c r="P40" s="132"/>
      <c r="Q40" s="132"/>
      <c r="R40" s="145"/>
      <c r="S40" s="278"/>
      <c r="T40" s="279"/>
      <c r="U40" s="133"/>
      <c r="V40" s="266"/>
      <c r="W40" s="266"/>
      <c r="X40" s="133"/>
      <c r="Y40" s="266"/>
      <c r="Z40" s="266"/>
      <c r="AA40" s="133"/>
      <c r="AB40" s="133"/>
      <c r="AC40" s="133"/>
      <c r="AD40" s="133"/>
    </row>
    <row r="41" spans="2:30" ht="12.75" customHeight="1" x14ac:dyDescent="0.2">
      <c r="B41" s="157"/>
      <c r="C41" s="133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2"/>
      <c r="P41" s="132"/>
      <c r="Q41" s="132"/>
      <c r="R41" s="145"/>
      <c r="S41" s="278"/>
      <c r="T41" s="279"/>
      <c r="U41" s="133"/>
      <c r="V41" s="266"/>
      <c r="W41" s="266"/>
      <c r="X41" s="133"/>
      <c r="Y41" s="266"/>
      <c r="Z41" s="266"/>
      <c r="AA41" s="133"/>
      <c r="AB41" s="133"/>
      <c r="AC41" s="133"/>
      <c r="AD41" s="133"/>
    </row>
    <row r="42" spans="2:30" ht="12.75" customHeight="1" x14ac:dyDescent="0.2">
      <c r="B42" s="157"/>
      <c r="C42" s="133" t="s">
        <v>104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3"/>
      <c r="O42" s="132"/>
      <c r="P42" s="132"/>
      <c r="Q42" s="132"/>
      <c r="R42" s="145"/>
      <c r="S42" s="278"/>
      <c r="T42" s="279"/>
      <c r="U42" s="133"/>
      <c r="V42" s="266"/>
      <c r="W42" s="266"/>
      <c r="X42" s="133"/>
      <c r="Y42" s="266"/>
      <c r="Z42" s="266"/>
      <c r="AA42" s="133"/>
      <c r="AB42" s="133"/>
      <c r="AC42" s="133"/>
      <c r="AD42" s="133"/>
    </row>
    <row r="43" spans="2:30" ht="12.75" customHeight="1" x14ac:dyDescent="0.2">
      <c r="B43" s="157"/>
      <c r="C43" s="133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2"/>
      <c r="P43" s="132"/>
      <c r="Q43" s="132"/>
      <c r="R43" s="145"/>
      <c r="S43" s="278"/>
      <c r="T43" s="279"/>
      <c r="U43" s="133"/>
      <c r="V43" s="266"/>
      <c r="W43" s="266"/>
      <c r="X43" s="133"/>
      <c r="Y43" s="266"/>
      <c r="Z43" s="266"/>
      <c r="AA43" s="133"/>
      <c r="AB43" s="133"/>
      <c r="AC43" s="133"/>
      <c r="AD43" s="133"/>
    </row>
    <row r="44" spans="2:30" ht="12.75" customHeight="1" x14ac:dyDescent="0.2">
      <c r="B44" s="150"/>
      <c r="C44" s="133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4" t="s">
        <v>57</v>
      </c>
      <c r="O44" s="132">
        <v>126</v>
      </c>
      <c r="P44" s="132">
        <v>15.9</v>
      </c>
      <c r="Q44" s="132">
        <v>4</v>
      </c>
      <c r="R44" s="145">
        <v>16</v>
      </c>
      <c r="S44" s="278"/>
      <c r="T44" s="279"/>
      <c r="U44" s="133"/>
      <c r="V44" s="266"/>
      <c r="W44" s="266"/>
      <c r="X44" s="133"/>
      <c r="Y44" s="266"/>
      <c r="Z44" s="266"/>
      <c r="AA44" s="133"/>
      <c r="AB44" s="133"/>
      <c r="AC44" s="133"/>
      <c r="AD44" s="133"/>
    </row>
    <row r="45" spans="2:30" ht="12.75" customHeight="1" x14ac:dyDescent="0.2">
      <c r="B45" s="151" t="s">
        <v>124</v>
      </c>
      <c r="C45" s="137" t="s">
        <v>102</v>
      </c>
      <c r="D45" s="132">
        <v>0.2</v>
      </c>
      <c r="E45" s="132">
        <v>147</v>
      </c>
      <c r="F45" s="132"/>
      <c r="G45" s="132"/>
      <c r="H45" s="132"/>
      <c r="I45" s="132"/>
      <c r="J45" s="132"/>
      <c r="K45" s="132"/>
      <c r="L45" s="132"/>
      <c r="M45" s="132"/>
      <c r="N45" s="133"/>
      <c r="O45" s="132">
        <v>147</v>
      </c>
      <c r="P45" s="132">
        <v>11.4</v>
      </c>
      <c r="Q45" s="132">
        <v>7</v>
      </c>
      <c r="R45" s="145">
        <v>13</v>
      </c>
      <c r="S45" s="278"/>
      <c r="T45" s="279"/>
      <c r="U45" s="133"/>
      <c r="V45" s="266"/>
      <c r="W45" s="266"/>
      <c r="X45" s="133"/>
      <c r="Y45" s="266"/>
      <c r="Z45" s="266"/>
      <c r="AA45" s="133"/>
      <c r="AB45" s="133"/>
      <c r="AC45" s="133"/>
      <c r="AD45" s="133"/>
    </row>
    <row r="46" spans="2:30" ht="12.75" customHeight="1" x14ac:dyDescent="0.2">
      <c r="B46" s="158" t="s">
        <v>122</v>
      </c>
      <c r="C46" s="277" t="s">
        <v>140</v>
      </c>
      <c r="D46" s="277"/>
      <c r="E46" s="132"/>
      <c r="F46" s="132"/>
      <c r="G46" s="132"/>
      <c r="H46" s="132"/>
      <c r="I46" s="132"/>
      <c r="J46" s="132"/>
      <c r="K46" s="132"/>
      <c r="L46" s="132"/>
      <c r="M46" s="132"/>
      <c r="N46" s="133"/>
      <c r="O46" s="132"/>
      <c r="P46" s="132"/>
      <c r="Q46" s="132"/>
      <c r="R46" s="145"/>
      <c r="S46" s="278"/>
      <c r="T46" s="279"/>
      <c r="U46" s="133"/>
      <c r="V46" s="266"/>
      <c r="W46" s="266"/>
      <c r="X46" s="133"/>
      <c r="Y46" s="266"/>
      <c r="Z46" s="266"/>
      <c r="AA46" s="133"/>
      <c r="AB46" s="133"/>
      <c r="AC46" s="133"/>
      <c r="AD46" s="133"/>
    </row>
    <row r="47" spans="2:30" ht="12.75" customHeight="1" thickBot="1" x14ac:dyDescent="0.25">
      <c r="B47" s="161"/>
      <c r="C47" s="141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3" t="s">
        <v>57</v>
      </c>
      <c r="O47" s="140">
        <v>147</v>
      </c>
      <c r="P47" s="140">
        <v>11.4</v>
      </c>
      <c r="Q47" s="140">
        <v>11</v>
      </c>
      <c r="R47" s="147">
        <v>29</v>
      </c>
      <c r="S47" s="272"/>
      <c r="T47" s="273"/>
      <c r="U47" s="141"/>
      <c r="V47" s="274"/>
      <c r="W47" s="274"/>
      <c r="X47" s="141"/>
      <c r="Y47" s="274"/>
      <c r="Z47" s="274"/>
      <c r="AA47" s="141"/>
      <c r="AB47" s="141"/>
      <c r="AC47" s="141"/>
      <c r="AD47" s="141"/>
    </row>
    <row r="48" spans="2:30" ht="12.75" customHeight="1" thickTop="1" x14ac:dyDescent="0.2">
      <c r="B48" s="223" t="s">
        <v>81</v>
      </c>
      <c r="C48" s="200" t="s">
        <v>82</v>
      </c>
      <c r="D48" s="267"/>
      <c r="E48" s="270">
        <v>1</v>
      </c>
      <c r="F48" s="270">
        <v>2</v>
      </c>
      <c r="G48" s="270">
        <v>3</v>
      </c>
      <c r="H48" s="270">
        <v>4</v>
      </c>
      <c r="I48" s="270">
        <v>5</v>
      </c>
      <c r="J48" s="270">
        <v>6</v>
      </c>
      <c r="K48" s="270">
        <v>7</v>
      </c>
      <c r="L48" s="270">
        <v>8</v>
      </c>
      <c r="M48" s="270">
        <v>9</v>
      </c>
      <c r="N48" s="270">
        <v>10</v>
      </c>
      <c r="O48" s="223" t="s">
        <v>90</v>
      </c>
      <c r="P48" s="211" t="s">
        <v>125</v>
      </c>
      <c r="Q48" s="211" t="s">
        <v>126</v>
      </c>
      <c r="R48" s="212" t="s">
        <v>284</v>
      </c>
      <c r="S48" s="275" t="s">
        <v>286</v>
      </c>
      <c r="T48" s="275"/>
      <c r="U48" s="210" t="s">
        <v>142</v>
      </c>
      <c r="V48" s="276" t="s">
        <v>143</v>
      </c>
      <c r="W48" s="276"/>
      <c r="X48" s="216" t="s">
        <v>107</v>
      </c>
      <c r="Y48" s="269" t="s">
        <v>144</v>
      </c>
      <c r="Z48" s="269"/>
      <c r="AA48" s="217" t="s">
        <v>137</v>
      </c>
      <c r="AB48" s="267"/>
      <c r="AC48" s="267"/>
      <c r="AD48" s="267"/>
    </row>
    <row r="49" spans="2:30" ht="12.75" customHeight="1" x14ac:dyDescent="0.2">
      <c r="B49" s="220"/>
      <c r="C49" s="194" t="s">
        <v>83</v>
      </c>
      <c r="D49" s="266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20"/>
      <c r="P49" s="142" t="s">
        <v>108</v>
      </c>
      <c r="Q49" s="142" t="s">
        <v>108</v>
      </c>
      <c r="R49" s="142" t="s">
        <v>285</v>
      </c>
      <c r="S49" s="268" t="s">
        <v>141</v>
      </c>
      <c r="T49" s="268"/>
      <c r="U49" s="198" t="s">
        <v>141</v>
      </c>
      <c r="V49" s="269" t="s">
        <v>141</v>
      </c>
      <c r="W49" s="269"/>
      <c r="X49" s="198" t="s">
        <v>108</v>
      </c>
      <c r="Y49" s="277"/>
      <c r="Z49" s="277"/>
      <c r="AA49" s="198" t="s">
        <v>138</v>
      </c>
      <c r="AB49" s="266"/>
      <c r="AC49" s="266"/>
      <c r="AD49" s="266"/>
    </row>
    <row r="50" spans="2:30" ht="12.75" customHeight="1" x14ac:dyDescent="0.2">
      <c r="B50" s="134" t="s">
        <v>127</v>
      </c>
      <c r="C50" s="134" t="s">
        <v>111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266"/>
      <c r="T50" s="266"/>
      <c r="U50" s="133"/>
      <c r="V50" s="266"/>
      <c r="W50" s="266"/>
      <c r="X50" s="133"/>
      <c r="Y50" s="266"/>
      <c r="Z50" s="266"/>
      <c r="AA50" s="133"/>
      <c r="AB50" s="133"/>
      <c r="AC50" s="133"/>
      <c r="AD50" s="133"/>
    </row>
    <row r="51" spans="2:30" ht="12.75" customHeight="1" x14ac:dyDescent="0.2">
      <c r="B51" s="133"/>
      <c r="C51" s="134" t="s">
        <v>112</v>
      </c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266"/>
      <c r="T51" s="266"/>
      <c r="U51" s="133"/>
      <c r="V51" s="266"/>
      <c r="W51" s="266"/>
      <c r="X51" s="133"/>
      <c r="Y51" s="266"/>
      <c r="Z51" s="266"/>
      <c r="AA51" s="133"/>
      <c r="AB51" s="133"/>
      <c r="AC51" s="133"/>
      <c r="AD51" s="133"/>
    </row>
    <row r="52" spans="2:30" ht="12.75" customHeight="1" x14ac:dyDescent="0.2">
      <c r="B52" s="133"/>
      <c r="C52" s="134" t="s">
        <v>101</v>
      </c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266"/>
      <c r="T52" s="266"/>
      <c r="U52" s="133"/>
      <c r="V52" s="266"/>
      <c r="W52" s="266"/>
      <c r="X52" s="133"/>
      <c r="Y52" s="266"/>
      <c r="Z52" s="266"/>
      <c r="AA52" s="133"/>
      <c r="AB52" s="133"/>
      <c r="AC52" s="133"/>
      <c r="AD52" s="133"/>
    </row>
    <row r="53" spans="2:30" ht="12.75" customHeight="1" x14ac:dyDescent="0.2">
      <c r="B53" s="133"/>
      <c r="C53" s="134" t="s">
        <v>102</v>
      </c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266"/>
      <c r="T53" s="266"/>
      <c r="U53" s="133"/>
      <c r="V53" s="266"/>
      <c r="W53" s="266"/>
      <c r="X53" s="133"/>
      <c r="Y53" s="266"/>
      <c r="Z53" s="266"/>
      <c r="AA53" s="133"/>
      <c r="AB53" s="133"/>
      <c r="AC53" s="133"/>
      <c r="AD53" s="133"/>
    </row>
    <row r="54" spans="2:30" ht="12.75" customHeight="1" x14ac:dyDescent="0.2">
      <c r="B54" s="133"/>
      <c r="C54" s="134" t="s">
        <v>103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266"/>
      <c r="T54" s="266"/>
      <c r="U54" s="133"/>
      <c r="V54" s="266"/>
      <c r="W54" s="266"/>
      <c r="X54" s="133"/>
      <c r="Y54" s="266"/>
      <c r="Z54" s="266"/>
      <c r="AA54" s="133"/>
      <c r="AB54" s="133"/>
      <c r="AC54" s="133"/>
      <c r="AD54" s="133"/>
    </row>
    <row r="55" spans="2:30" ht="14.25" customHeight="1" x14ac:dyDescent="0.2">
      <c r="B55" s="133"/>
      <c r="C55" s="134" t="s">
        <v>104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266"/>
      <c r="T55" s="266"/>
      <c r="U55" s="133"/>
      <c r="V55" s="266"/>
      <c r="W55" s="266"/>
      <c r="X55" s="133"/>
      <c r="Y55" s="266"/>
      <c r="Z55" s="266"/>
      <c r="AA55" s="133"/>
      <c r="AB55" s="133"/>
      <c r="AC55" s="133"/>
      <c r="AD55" s="133"/>
    </row>
    <row r="56" spans="2:30" ht="12.75" customHeight="1" x14ac:dyDescent="0.2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4" t="s">
        <v>57</v>
      </c>
      <c r="O56" s="133"/>
      <c r="P56" s="133"/>
      <c r="Q56" s="133"/>
      <c r="R56" s="133"/>
      <c r="S56" s="266"/>
      <c r="T56" s="266"/>
      <c r="U56" s="133"/>
      <c r="V56" s="266"/>
      <c r="W56" s="266"/>
      <c r="X56" s="133"/>
      <c r="Y56" s="266"/>
      <c r="Z56" s="266"/>
      <c r="AA56" s="133"/>
      <c r="AB56" s="133"/>
      <c r="AC56" s="133"/>
      <c r="AD56" s="133"/>
    </row>
    <row r="57" spans="2:30" hidden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2:30" x14ac:dyDescent="0.2">
      <c r="B58" s="1"/>
    </row>
    <row r="59" spans="2:30" x14ac:dyDescent="0.2">
      <c r="B59" s="1"/>
    </row>
    <row r="60" spans="2:30" x14ac:dyDescent="0.2">
      <c r="B60" s="1"/>
    </row>
    <row r="61" spans="2:30" ht="28" x14ac:dyDescent="0.2">
      <c r="B61" s="5"/>
    </row>
    <row r="62" spans="2:30" x14ac:dyDescent="0.2">
      <c r="B62" s="1"/>
    </row>
  </sheetData>
  <mergeCells count="188">
    <mergeCell ref="B2:AD2"/>
    <mergeCell ref="O3:P3"/>
    <mergeCell ref="Q3:R3"/>
    <mergeCell ref="S3:U3"/>
    <mergeCell ref="V3:X3"/>
    <mergeCell ref="Y3:AA3"/>
    <mergeCell ref="AB3:AD3"/>
    <mergeCell ref="B3:C3"/>
    <mergeCell ref="D3:E3"/>
    <mergeCell ref="F3:H3"/>
    <mergeCell ref="I3:J3"/>
    <mergeCell ref="K3:L3"/>
    <mergeCell ref="M3:N3"/>
    <mergeCell ref="Q4:R4"/>
    <mergeCell ref="T4:U4"/>
    <mergeCell ref="W4:X4"/>
    <mergeCell ref="Z4:AA4"/>
    <mergeCell ref="AC4:AD4"/>
    <mergeCell ref="B5:B6"/>
    <mergeCell ref="E5:O5"/>
    <mergeCell ref="S5:AD5"/>
    <mergeCell ref="S6:T7"/>
    <mergeCell ref="V6:W6"/>
    <mergeCell ref="B4:C4"/>
    <mergeCell ref="D4:E4"/>
    <mergeCell ref="F4:H4"/>
    <mergeCell ref="K4:L4"/>
    <mergeCell ref="M4:N4"/>
    <mergeCell ref="O4:P4"/>
    <mergeCell ref="S9:T9"/>
    <mergeCell ref="V9:W9"/>
    <mergeCell ref="Y9:Z9"/>
    <mergeCell ref="S10:T10"/>
    <mergeCell ref="V10:W10"/>
    <mergeCell ref="Y10:Z10"/>
    <mergeCell ref="Y6:Z6"/>
    <mergeCell ref="V7:W7"/>
    <mergeCell ref="Y7:Z7"/>
    <mergeCell ref="S8:T8"/>
    <mergeCell ref="V8:W8"/>
    <mergeCell ref="Y8:Z8"/>
    <mergeCell ref="S13:T13"/>
    <mergeCell ref="V13:W13"/>
    <mergeCell ref="Y13:Z13"/>
    <mergeCell ref="S14:T14"/>
    <mergeCell ref="V14:W14"/>
    <mergeCell ref="Y14:Z14"/>
    <mergeCell ref="S11:T11"/>
    <mergeCell ref="V11:W11"/>
    <mergeCell ref="Y11:Z11"/>
    <mergeCell ref="S12:T12"/>
    <mergeCell ref="V12:W12"/>
    <mergeCell ref="Y12:Z12"/>
    <mergeCell ref="AA16:AA17"/>
    <mergeCell ref="V17:W17"/>
    <mergeCell ref="S18:T18"/>
    <mergeCell ref="V18:W18"/>
    <mergeCell ref="Y18:Z18"/>
    <mergeCell ref="S19:T19"/>
    <mergeCell ref="V19:W19"/>
    <mergeCell ref="Y19:Z19"/>
    <mergeCell ref="S15:T15"/>
    <mergeCell ref="V15:W15"/>
    <mergeCell ref="Y15:Z15"/>
    <mergeCell ref="S16:T17"/>
    <mergeCell ref="V16:W16"/>
    <mergeCell ref="Y16:Z17"/>
    <mergeCell ref="S22:T22"/>
    <mergeCell ref="V22:W22"/>
    <mergeCell ref="Y22:Z22"/>
    <mergeCell ref="S23:T23"/>
    <mergeCell ref="V23:W23"/>
    <mergeCell ref="Y23:Z23"/>
    <mergeCell ref="S20:T20"/>
    <mergeCell ref="V20:W20"/>
    <mergeCell ref="Y20:Z20"/>
    <mergeCell ref="S21:T21"/>
    <mergeCell ref="V21:W21"/>
    <mergeCell ref="Y21:Z21"/>
    <mergeCell ref="S26:AD26"/>
    <mergeCell ref="S27:T28"/>
    <mergeCell ref="U27:U28"/>
    <mergeCell ref="V27:X27"/>
    <mergeCell ref="Y27:AA27"/>
    <mergeCell ref="V28:X28"/>
    <mergeCell ref="Y28:AA28"/>
    <mergeCell ref="S24:T24"/>
    <mergeCell ref="V24:W24"/>
    <mergeCell ref="Y24:Z24"/>
    <mergeCell ref="S25:T25"/>
    <mergeCell ref="V25:W25"/>
    <mergeCell ref="Y25:Z25"/>
    <mergeCell ref="S31:T32"/>
    <mergeCell ref="V31:W32"/>
    <mergeCell ref="Y31:Z31"/>
    <mergeCell ref="Y32:Z32"/>
    <mergeCell ref="S33:T33"/>
    <mergeCell ref="V33:W33"/>
    <mergeCell ref="Y33:Z33"/>
    <mergeCell ref="S29:T29"/>
    <mergeCell ref="V29:X29"/>
    <mergeCell ref="Y29:AA29"/>
    <mergeCell ref="S30:T30"/>
    <mergeCell ref="V30:X30"/>
    <mergeCell ref="Y30:AA30"/>
    <mergeCell ref="S36:AD36"/>
    <mergeCell ref="S37:T38"/>
    <mergeCell ref="U37:U38"/>
    <mergeCell ref="V37:W38"/>
    <mergeCell ref="X37:X38"/>
    <mergeCell ref="Y37:Z37"/>
    <mergeCell ref="Y38:Z38"/>
    <mergeCell ref="S34:T34"/>
    <mergeCell ref="V34:W34"/>
    <mergeCell ref="Y34:Z34"/>
    <mergeCell ref="S35:T35"/>
    <mergeCell ref="V35:W35"/>
    <mergeCell ref="Y35:Z35"/>
    <mergeCell ref="S41:T41"/>
    <mergeCell ref="V41:W41"/>
    <mergeCell ref="Y41:Z41"/>
    <mergeCell ref="S42:T42"/>
    <mergeCell ref="V42:W42"/>
    <mergeCell ref="Y42:Z42"/>
    <mergeCell ref="S39:T39"/>
    <mergeCell ref="V39:W39"/>
    <mergeCell ref="Y39:Z39"/>
    <mergeCell ref="S40:T40"/>
    <mergeCell ref="V40:W40"/>
    <mergeCell ref="Y40:Z40"/>
    <mergeCell ref="S45:T45"/>
    <mergeCell ref="V45:W45"/>
    <mergeCell ref="Y45:Z45"/>
    <mergeCell ref="C46:D46"/>
    <mergeCell ref="S46:T46"/>
    <mergeCell ref="V46:W46"/>
    <mergeCell ref="Y46:Z46"/>
    <mergeCell ref="S43:T43"/>
    <mergeCell ref="V43:W43"/>
    <mergeCell ref="Y43:Z43"/>
    <mergeCell ref="S44:T44"/>
    <mergeCell ref="V44:W44"/>
    <mergeCell ref="Y44:Z44"/>
    <mergeCell ref="S47:T47"/>
    <mergeCell ref="V47:W47"/>
    <mergeCell ref="Y47:Z47"/>
    <mergeCell ref="B48:B49"/>
    <mergeCell ref="D48:D49"/>
    <mergeCell ref="E48:E49"/>
    <mergeCell ref="F48:F49"/>
    <mergeCell ref="G48:G49"/>
    <mergeCell ref="H48:H49"/>
    <mergeCell ref="I48:I49"/>
    <mergeCell ref="S48:T48"/>
    <mergeCell ref="V48:W48"/>
    <mergeCell ref="Y48:Z49"/>
    <mergeCell ref="AB48:AB49"/>
    <mergeCell ref="AC48:AC49"/>
    <mergeCell ref="AD48:AD49"/>
    <mergeCell ref="S49:T49"/>
    <mergeCell ref="V49:W49"/>
    <mergeCell ref="J48:J49"/>
    <mergeCell ref="K48:K49"/>
    <mergeCell ref="L48:L49"/>
    <mergeCell ref="M48:M49"/>
    <mergeCell ref="N48:N49"/>
    <mergeCell ref="O48:O49"/>
    <mergeCell ref="S52:T52"/>
    <mergeCell ref="V52:W52"/>
    <mergeCell ref="Y52:Z52"/>
    <mergeCell ref="S53:T53"/>
    <mergeCell ref="V53:W53"/>
    <mergeCell ref="Y53:Z53"/>
    <mergeCell ref="S50:T50"/>
    <mergeCell ref="V50:W50"/>
    <mergeCell ref="Y50:Z50"/>
    <mergeCell ref="S51:T51"/>
    <mergeCell ref="V51:W51"/>
    <mergeCell ref="Y51:Z51"/>
    <mergeCell ref="S56:T56"/>
    <mergeCell ref="V56:W56"/>
    <mergeCell ref="Y56:Z56"/>
    <mergeCell ref="S54:T54"/>
    <mergeCell ref="V54:W54"/>
    <mergeCell ref="Y54:Z54"/>
    <mergeCell ref="S55:T55"/>
    <mergeCell ref="V55:W55"/>
    <mergeCell ref="Y55:Z55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E43"/>
  <sheetViews>
    <sheetView view="pageBreakPreview" zoomScaleNormal="70" zoomScaleSheetLayoutView="100" workbookViewId="0"/>
  </sheetViews>
  <sheetFormatPr defaultColWidth="9" defaultRowHeight="13" x14ac:dyDescent="0.2"/>
  <cols>
    <col min="1" max="1" width="4.6328125" style="6" customWidth="1"/>
    <col min="2" max="4" width="5.90625" style="6" customWidth="1"/>
    <col min="5" max="5" width="12.26953125" style="6" bestFit="1" customWidth="1"/>
    <col min="6" max="7" width="6.6328125" style="6" customWidth="1"/>
    <col min="8" max="8" width="7.6328125" style="6" customWidth="1"/>
    <col min="9" max="9" width="6.6328125" style="6" customWidth="1"/>
    <col min="10" max="10" width="7.6328125" style="6" customWidth="1"/>
    <col min="11" max="30" width="6.6328125" style="6" customWidth="1"/>
    <col min="31" max="31" width="4.6328125" style="7" customWidth="1"/>
    <col min="32" max="32" width="2.7265625" style="6" customWidth="1"/>
    <col min="33" max="36" width="9" style="6"/>
    <col min="37" max="37" width="5.26953125" style="6" customWidth="1"/>
    <col min="38" max="16384" width="9" style="6"/>
  </cols>
  <sheetData>
    <row r="1" spans="2:31" ht="13.5" customHeight="1" x14ac:dyDescent="0.2">
      <c r="B1" s="1"/>
    </row>
    <row r="2" spans="2:31" ht="25.5" customHeight="1" x14ac:dyDescent="0.2">
      <c r="B2" s="298" t="s">
        <v>145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118"/>
    </row>
    <row r="3" spans="2:31" ht="13.5" customHeight="1" x14ac:dyDescent="0.2">
      <c r="B3" s="221" t="s">
        <v>274</v>
      </c>
      <c r="C3" s="221" t="s">
        <v>275</v>
      </c>
      <c r="D3" s="221" t="s">
        <v>276</v>
      </c>
      <c r="E3" s="220" t="s">
        <v>49</v>
      </c>
      <c r="F3" s="221" t="s">
        <v>277</v>
      </c>
      <c r="G3" s="221" t="s">
        <v>278</v>
      </c>
      <c r="H3" s="221" t="s">
        <v>279</v>
      </c>
      <c r="I3" s="221" t="s">
        <v>280</v>
      </c>
      <c r="J3" s="221" t="s">
        <v>281</v>
      </c>
      <c r="K3" s="220" t="s">
        <v>146</v>
      </c>
      <c r="L3" s="220"/>
      <c r="M3" s="220"/>
      <c r="N3" s="220" t="s">
        <v>95</v>
      </c>
      <c r="O3" s="220"/>
      <c r="P3" s="220"/>
      <c r="Q3" s="220" t="s">
        <v>105</v>
      </c>
      <c r="R3" s="220"/>
      <c r="S3" s="220"/>
      <c r="T3" s="220"/>
      <c r="U3" s="220"/>
      <c r="V3" s="266" t="s">
        <v>124</v>
      </c>
      <c r="W3" s="220" t="s">
        <v>86</v>
      </c>
      <c r="X3" s="220" t="s">
        <v>87</v>
      </c>
      <c r="Y3" s="220" t="s">
        <v>147</v>
      </c>
      <c r="Z3" s="220" t="s">
        <v>148</v>
      </c>
      <c r="AA3" s="220"/>
      <c r="AB3" s="220"/>
      <c r="AC3" s="220"/>
      <c r="AD3" s="220"/>
      <c r="AE3" s="119"/>
    </row>
    <row r="4" spans="2:31" ht="13.5" customHeight="1" x14ac:dyDescent="0.2">
      <c r="B4" s="222"/>
      <c r="C4" s="222"/>
      <c r="D4" s="222"/>
      <c r="E4" s="220"/>
      <c r="F4" s="222"/>
      <c r="G4" s="222"/>
      <c r="H4" s="222"/>
      <c r="I4" s="222"/>
      <c r="J4" s="222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66"/>
      <c r="W4" s="220"/>
      <c r="X4" s="220"/>
      <c r="Y4" s="220"/>
      <c r="Z4" s="220"/>
      <c r="AA4" s="220"/>
      <c r="AB4" s="220"/>
      <c r="AC4" s="220"/>
      <c r="AD4" s="220"/>
      <c r="AE4" s="119"/>
    </row>
    <row r="5" spans="2:31" ht="11.5" customHeight="1" x14ac:dyDescent="0.2">
      <c r="B5" s="222"/>
      <c r="C5" s="222"/>
      <c r="D5" s="222"/>
      <c r="E5" s="220"/>
      <c r="F5" s="222"/>
      <c r="G5" s="222"/>
      <c r="H5" s="222"/>
      <c r="I5" s="222"/>
      <c r="J5" s="222"/>
      <c r="K5" s="220"/>
      <c r="L5" s="220"/>
      <c r="M5" s="220"/>
      <c r="N5" s="133" t="s">
        <v>149</v>
      </c>
      <c r="O5" s="133" t="s">
        <v>150</v>
      </c>
      <c r="P5" s="133" t="s">
        <v>150</v>
      </c>
      <c r="Q5" s="133" t="s">
        <v>149</v>
      </c>
      <c r="R5" s="133" t="s">
        <v>150</v>
      </c>
      <c r="S5" s="133" t="s">
        <v>150</v>
      </c>
      <c r="T5" s="133" t="s">
        <v>150</v>
      </c>
      <c r="U5" s="133" t="s">
        <v>150</v>
      </c>
      <c r="V5" s="133" t="s">
        <v>150</v>
      </c>
      <c r="W5" s="220"/>
      <c r="X5" s="220"/>
      <c r="Y5" s="220"/>
      <c r="Z5" s="133" t="s">
        <v>149</v>
      </c>
      <c r="AA5" s="133" t="s">
        <v>150</v>
      </c>
      <c r="AB5" s="133" t="s">
        <v>150</v>
      </c>
      <c r="AC5" s="133" t="s">
        <v>150</v>
      </c>
      <c r="AD5" s="133" t="s">
        <v>150</v>
      </c>
      <c r="AE5" s="120"/>
    </row>
    <row r="6" spans="2:31" ht="11.5" customHeight="1" x14ac:dyDescent="0.2">
      <c r="B6" s="222"/>
      <c r="C6" s="222"/>
      <c r="D6" s="222"/>
      <c r="E6" s="220"/>
      <c r="F6" s="222"/>
      <c r="G6" s="222"/>
      <c r="H6" s="222"/>
      <c r="I6" s="222"/>
      <c r="J6" s="222"/>
      <c r="K6" s="134" t="s">
        <v>95</v>
      </c>
      <c r="L6" s="134" t="s">
        <v>105</v>
      </c>
      <c r="M6" s="134" t="s">
        <v>124</v>
      </c>
      <c r="N6" s="134" t="s">
        <v>46</v>
      </c>
      <c r="O6" s="134" t="s">
        <v>46</v>
      </c>
      <c r="P6" s="134" t="s">
        <v>46</v>
      </c>
      <c r="Q6" s="134" t="s">
        <v>46</v>
      </c>
      <c r="R6" s="134" t="s">
        <v>46</v>
      </c>
      <c r="S6" s="134" t="s">
        <v>46</v>
      </c>
      <c r="T6" s="134" t="s">
        <v>46</v>
      </c>
      <c r="U6" s="134" t="s">
        <v>46</v>
      </c>
      <c r="V6" s="134" t="s">
        <v>46</v>
      </c>
      <c r="W6" s="220"/>
      <c r="X6" s="220"/>
      <c r="Y6" s="220"/>
      <c r="Z6" s="133" t="s">
        <v>46</v>
      </c>
      <c r="AA6" s="133" t="s">
        <v>46</v>
      </c>
      <c r="AB6" s="133" t="s">
        <v>46</v>
      </c>
      <c r="AC6" s="133" t="s">
        <v>46</v>
      </c>
      <c r="AD6" s="133" t="s">
        <v>46</v>
      </c>
      <c r="AE6" s="120"/>
    </row>
    <row r="7" spans="2:31" ht="11.5" customHeight="1" x14ac:dyDescent="0.2">
      <c r="B7" s="223"/>
      <c r="C7" s="223"/>
      <c r="D7" s="223"/>
      <c r="E7" s="220"/>
      <c r="F7" s="223"/>
      <c r="G7" s="223"/>
      <c r="H7" s="223"/>
      <c r="I7" s="223"/>
      <c r="J7" s="223"/>
      <c r="K7" s="135" t="s">
        <v>19</v>
      </c>
      <c r="L7" s="135" t="s">
        <v>19</v>
      </c>
      <c r="M7" s="135" t="s">
        <v>19</v>
      </c>
      <c r="N7" s="135" t="s">
        <v>19</v>
      </c>
      <c r="O7" s="135" t="s">
        <v>19</v>
      </c>
      <c r="P7" s="135" t="s">
        <v>19</v>
      </c>
      <c r="Q7" s="135" t="s">
        <v>19</v>
      </c>
      <c r="R7" s="135" t="s">
        <v>19</v>
      </c>
      <c r="S7" s="135" t="s">
        <v>19</v>
      </c>
      <c r="T7" s="135" t="s">
        <v>19</v>
      </c>
      <c r="U7" s="135" t="s">
        <v>19</v>
      </c>
      <c r="V7" s="135" t="s">
        <v>19</v>
      </c>
      <c r="W7" s="135" t="s">
        <v>39</v>
      </c>
      <c r="X7" s="135" t="s">
        <v>39</v>
      </c>
      <c r="Y7" s="135" t="s">
        <v>39</v>
      </c>
      <c r="Z7" s="135" t="s">
        <v>19</v>
      </c>
      <c r="AA7" s="135" t="s">
        <v>19</v>
      </c>
      <c r="AB7" s="135" t="s">
        <v>19</v>
      </c>
      <c r="AC7" s="135" t="s">
        <v>19</v>
      </c>
      <c r="AD7" s="135" t="s">
        <v>19</v>
      </c>
      <c r="AE7" s="121"/>
    </row>
    <row r="8" spans="2:31" ht="19.5" customHeight="1" x14ac:dyDescent="0.2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20"/>
    </row>
    <row r="9" spans="2:31" ht="19.5" customHeight="1" x14ac:dyDescent="0.2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20"/>
    </row>
    <row r="10" spans="2:31" ht="19.5" customHeight="1" x14ac:dyDescent="0.2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20"/>
    </row>
    <row r="11" spans="2:31" ht="19.5" customHeight="1" x14ac:dyDescent="0.2"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20"/>
    </row>
    <row r="12" spans="2:31" ht="19.5" customHeight="1" x14ac:dyDescent="0.2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20"/>
    </row>
    <row r="13" spans="2:31" ht="19.5" customHeight="1" x14ac:dyDescent="0.2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20"/>
    </row>
    <row r="14" spans="2:31" ht="19.5" customHeight="1" x14ac:dyDescent="0.2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20"/>
    </row>
    <row r="15" spans="2:31" ht="19.5" customHeight="1" x14ac:dyDescent="0.2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20"/>
    </row>
    <row r="16" spans="2:31" ht="19.5" customHeight="1" x14ac:dyDescent="0.2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20"/>
    </row>
    <row r="17" spans="2:31" ht="19.5" customHeight="1" x14ac:dyDescent="0.2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20"/>
    </row>
    <row r="18" spans="2:31" ht="19.5" customHeight="1" x14ac:dyDescent="0.2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20"/>
    </row>
    <row r="19" spans="2:31" ht="19.5" customHeight="1" x14ac:dyDescent="0.2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20"/>
    </row>
    <row r="20" spans="2:31" ht="19.5" customHeight="1" x14ac:dyDescent="0.2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20"/>
    </row>
    <row r="21" spans="2:31" ht="19.5" customHeight="1" x14ac:dyDescent="0.2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20"/>
    </row>
    <row r="22" spans="2:31" ht="19.5" customHeight="1" x14ac:dyDescent="0.2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20"/>
    </row>
    <row r="23" spans="2:31" ht="19.5" customHeight="1" x14ac:dyDescent="0.2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20"/>
    </row>
    <row r="24" spans="2:31" ht="19.5" customHeight="1" x14ac:dyDescent="0.2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20"/>
    </row>
    <row r="25" spans="2:31" ht="19.5" customHeight="1" x14ac:dyDescent="0.2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20"/>
    </row>
    <row r="26" spans="2:31" ht="19.5" customHeight="1" x14ac:dyDescent="0.2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20"/>
    </row>
    <row r="27" spans="2:31" ht="19.5" customHeight="1" x14ac:dyDescent="0.2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20"/>
    </row>
    <row r="28" spans="2:31" ht="19.5" customHeight="1" x14ac:dyDescent="0.2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20"/>
    </row>
    <row r="29" spans="2:31" ht="19.5" customHeight="1" x14ac:dyDescent="0.2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20"/>
    </row>
    <row r="30" spans="2:31" ht="19.5" customHeight="1" x14ac:dyDescent="0.2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20"/>
    </row>
    <row r="31" spans="2:31" ht="19.5" customHeight="1" x14ac:dyDescent="0.2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20"/>
    </row>
    <row r="32" spans="2:31" ht="19.5" customHeight="1" x14ac:dyDescent="0.2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20"/>
    </row>
    <row r="33" spans="2:31" ht="19.5" customHeight="1" x14ac:dyDescent="0.2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20"/>
    </row>
    <row r="34" spans="2:31" ht="19.5" customHeight="1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20"/>
    </row>
    <row r="35" spans="2:31" ht="19.5" customHeight="1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20"/>
    </row>
    <row r="36" spans="2:31" ht="19.5" customHeight="1" x14ac:dyDescent="0.2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20"/>
    </row>
    <row r="37" spans="2:31" ht="19.5" customHeight="1" x14ac:dyDescent="0.2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20"/>
    </row>
    <row r="38" spans="2:31" ht="19.5" customHeight="1" x14ac:dyDescent="0.2">
      <c r="B38" s="133"/>
      <c r="C38" s="133"/>
      <c r="D38" s="133"/>
      <c r="E38" s="134" t="s">
        <v>69</v>
      </c>
      <c r="F38" s="133">
        <f>SUM(F8:F37)</f>
        <v>0</v>
      </c>
      <c r="G38" s="195"/>
      <c r="H38" s="195"/>
      <c r="I38" s="195"/>
      <c r="J38" s="195"/>
      <c r="K38" s="195"/>
      <c r="L38" s="195"/>
      <c r="M38" s="195"/>
      <c r="N38" s="195">
        <f t="shared" ref="N38:AD38" si="0">SUM(N8:N37)</f>
        <v>0</v>
      </c>
      <c r="O38" s="195">
        <f t="shared" si="0"/>
        <v>0</v>
      </c>
      <c r="P38" s="195">
        <f t="shared" si="0"/>
        <v>0</v>
      </c>
      <c r="Q38" s="195">
        <f t="shared" si="0"/>
        <v>0</v>
      </c>
      <c r="R38" s="195">
        <f t="shared" si="0"/>
        <v>0</v>
      </c>
      <c r="S38" s="195">
        <f t="shared" si="0"/>
        <v>0</v>
      </c>
      <c r="T38" s="195">
        <f t="shared" si="0"/>
        <v>0</v>
      </c>
      <c r="U38" s="195">
        <f t="shared" si="0"/>
        <v>0</v>
      </c>
      <c r="V38" s="195">
        <f t="shared" si="0"/>
        <v>0</v>
      </c>
      <c r="W38" s="195">
        <f t="shared" si="0"/>
        <v>0</v>
      </c>
      <c r="X38" s="195">
        <f t="shared" si="0"/>
        <v>0</v>
      </c>
      <c r="Y38" s="195">
        <f t="shared" si="0"/>
        <v>0</v>
      </c>
      <c r="Z38" s="195">
        <f t="shared" si="0"/>
        <v>0</v>
      </c>
      <c r="AA38" s="195">
        <f t="shared" si="0"/>
        <v>0</v>
      </c>
      <c r="AB38" s="195">
        <f t="shared" si="0"/>
        <v>0</v>
      </c>
      <c r="AC38" s="195">
        <f t="shared" si="0"/>
        <v>0</v>
      </c>
      <c r="AD38" s="195">
        <f t="shared" si="0"/>
        <v>0</v>
      </c>
      <c r="AE38" s="120"/>
    </row>
    <row r="39" spans="2:31" x14ac:dyDescent="0.2">
      <c r="B39" s="1"/>
    </row>
    <row r="40" spans="2:31" x14ac:dyDescent="0.2">
      <c r="B40" s="1"/>
    </row>
    <row r="41" spans="2:31" x14ac:dyDescent="0.2">
      <c r="B41" s="1"/>
    </row>
    <row r="42" spans="2:31" ht="28" x14ac:dyDescent="0.2">
      <c r="B42" s="5"/>
    </row>
    <row r="43" spans="2:31" x14ac:dyDescent="0.2">
      <c r="B43" s="1"/>
    </row>
  </sheetData>
  <mergeCells count="18">
    <mergeCell ref="Y3:Y6"/>
    <mergeCell ref="Z3:AD4"/>
    <mergeCell ref="B2:AD2"/>
    <mergeCell ref="E3:E7"/>
    <mergeCell ref="K3:M5"/>
    <mergeCell ref="N3:P4"/>
    <mergeCell ref="Q3:U4"/>
    <mergeCell ref="V3:V4"/>
    <mergeCell ref="W3:W6"/>
    <mergeCell ref="B3:B7"/>
    <mergeCell ref="C3:C7"/>
    <mergeCell ref="D3:D7"/>
    <mergeCell ref="F3:F7"/>
    <mergeCell ref="G3:G7"/>
    <mergeCell ref="H3:H7"/>
    <mergeCell ref="I3:I7"/>
    <mergeCell ref="J3:J7"/>
    <mergeCell ref="X3:X6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J42"/>
  <sheetViews>
    <sheetView view="pageBreakPreview" zoomScaleNormal="85" zoomScaleSheetLayoutView="100" workbookViewId="0"/>
  </sheetViews>
  <sheetFormatPr defaultColWidth="9" defaultRowHeight="13" x14ac:dyDescent="0.2"/>
  <cols>
    <col min="1" max="1" width="4.6328125" style="6" customWidth="1"/>
    <col min="2" max="2" width="4.7265625" style="6" customWidth="1"/>
    <col min="3" max="35" width="6.6328125" style="6" customWidth="1"/>
    <col min="36" max="36" width="6.26953125" style="6" customWidth="1"/>
    <col min="37" max="37" width="4.6328125" style="6" customWidth="1"/>
    <col min="38" max="16384" width="9" style="6"/>
  </cols>
  <sheetData>
    <row r="1" spans="2:36" ht="13.5" customHeight="1" x14ac:dyDescent="0.2">
      <c r="B1" s="1"/>
    </row>
    <row r="2" spans="2:36" ht="25.5" customHeight="1" x14ac:dyDescent="0.2">
      <c r="B2" s="298" t="s">
        <v>151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</row>
    <row r="3" spans="2:36" ht="11.5" customHeight="1" x14ac:dyDescent="0.2">
      <c r="B3" s="221" t="s">
        <v>283</v>
      </c>
      <c r="C3" s="220" t="s">
        <v>152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 t="s">
        <v>115</v>
      </c>
      <c r="X3" s="220"/>
      <c r="Y3" s="220"/>
      <c r="Z3" s="220" t="s">
        <v>153</v>
      </c>
      <c r="AA3" s="220"/>
      <c r="AB3" s="220"/>
      <c r="AC3" s="220"/>
      <c r="AD3" s="220"/>
      <c r="AE3" s="220"/>
      <c r="AF3" s="220"/>
      <c r="AG3" s="220"/>
      <c r="AH3" s="220"/>
      <c r="AI3" s="220"/>
      <c r="AJ3" s="220" t="s">
        <v>6</v>
      </c>
    </row>
    <row r="4" spans="2:36" ht="11.5" customHeight="1" x14ac:dyDescent="0.2">
      <c r="B4" s="222"/>
      <c r="C4" s="220" t="s">
        <v>98</v>
      </c>
      <c r="D4" s="220"/>
      <c r="E4" s="220"/>
      <c r="F4" s="220"/>
      <c r="G4" s="220"/>
      <c r="H4" s="220"/>
      <c r="I4" s="220"/>
      <c r="J4" s="220"/>
      <c r="K4" s="220" t="s">
        <v>154</v>
      </c>
      <c r="L4" s="220"/>
      <c r="M4" s="220"/>
      <c r="N4" s="220"/>
      <c r="O4" s="220"/>
      <c r="P4" s="220"/>
      <c r="Q4" s="220"/>
      <c r="R4" s="220"/>
      <c r="S4" s="220" t="s">
        <v>155</v>
      </c>
      <c r="T4" s="220"/>
      <c r="U4" s="220"/>
      <c r="V4" s="220"/>
      <c r="W4" s="220" t="s">
        <v>117</v>
      </c>
      <c r="X4" s="151" t="s">
        <v>156</v>
      </c>
      <c r="Y4" s="151" t="s">
        <v>158</v>
      </c>
      <c r="Z4" s="220" t="s">
        <v>159</v>
      </c>
      <c r="AA4" s="220"/>
      <c r="AB4" s="220"/>
      <c r="AC4" s="220"/>
      <c r="AD4" s="220"/>
      <c r="AE4" s="220"/>
      <c r="AF4" s="220" t="s">
        <v>155</v>
      </c>
      <c r="AG4" s="220"/>
      <c r="AH4" s="220"/>
      <c r="AI4" s="220"/>
      <c r="AJ4" s="220"/>
    </row>
    <row r="5" spans="2:36" ht="11.5" customHeight="1" x14ac:dyDescent="0.2">
      <c r="B5" s="222"/>
      <c r="C5" s="220" t="s">
        <v>160</v>
      </c>
      <c r="D5" s="220"/>
      <c r="E5" s="220"/>
      <c r="F5" s="220"/>
      <c r="G5" s="220" t="s">
        <v>94</v>
      </c>
      <c r="H5" s="220"/>
      <c r="I5" s="220"/>
      <c r="J5" s="220"/>
      <c r="K5" s="220" t="s">
        <v>161</v>
      </c>
      <c r="L5" s="220"/>
      <c r="M5" s="220"/>
      <c r="N5" s="220"/>
      <c r="O5" s="220" t="s">
        <v>162</v>
      </c>
      <c r="P5" s="220"/>
      <c r="Q5" s="220"/>
      <c r="R5" s="220"/>
      <c r="S5" s="134"/>
      <c r="T5" s="134"/>
      <c r="U5" s="134"/>
      <c r="V5" s="134"/>
      <c r="W5" s="220"/>
      <c r="X5" s="139" t="s">
        <v>157</v>
      </c>
      <c r="Y5" s="139" t="s">
        <v>159</v>
      </c>
      <c r="Z5" s="220" t="s">
        <v>161</v>
      </c>
      <c r="AA5" s="220"/>
      <c r="AB5" s="220"/>
      <c r="AC5" s="220" t="s">
        <v>162</v>
      </c>
      <c r="AD5" s="220"/>
      <c r="AE5" s="220"/>
      <c r="AF5" s="134"/>
      <c r="AG5" s="134"/>
      <c r="AH5" s="134"/>
      <c r="AI5" s="134"/>
      <c r="AJ5" s="220"/>
    </row>
    <row r="6" spans="2:36" ht="15" customHeight="1" x14ac:dyDescent="0.2">
      <c r="B6" s="222"/>
      <c r="C6" s="133" t="s">
        <v>150</v>
      </c>
      <c r="D6" s="133" t="s">
        <v>150</v>
      </c>
      <c r="E6" s="133" t="s">
        <v>150</v>
      </c>
      <c r="F6" s="133" t="s">
        <v>150</v>
      </c>
      <c r="G6" s="133" t="s">
        <v>150</v>
      </c>
      <c r="H6" s="133" t="s">
        <v>150</v>
      </c>
      <c r="I6" s="133" t="s">
        <v>150</v>
      </c>
      <c r="J6" s="133" t="s">
        <v>150</v>
      </c>
      <c r="K6" s="133" t="s">
        <v>150</v>
      </c>
      <c r="L6" s="133" t="s">
        <v>150</v>
      </c>
      <c r="M6" s="133" t="s">
        <v>150</v>
      </c>
      <c r="N6" s="133" t="s">
        <v>150</v>
      </c>
      <c r="O6" s="133" t="s">
        <v>150</v>
      </c>
      <c r="P6" s="133" t="s">
        <v>150</v>
      </c>
      <c r="Q6" s="133" t="s">
        <v>150</v>
      </c>
      <c r="R6" s="133" t="s">
        <v>150</v>
      </c>
      <c r="S6" s="134"/>
      <c r="T6" s="134"/>
      <c r="U6" s="134"/>
      <c r="V6" s="134"/>
      <c r="W6" s="133" t="s">
        <v>149</v>
      </c>
      <c r="X6" s="133"/>
      <c r="Y6" s="133" t="s">
        <v>150</v>
      </c>
      <c r="Z6" s="133" t="s">
        <v>150</v>
      </c>
      <c r="AA6" s="133" t="s">
        <v>150</v>
      </c>
      <c r="AB6" s="133" t="s">
        <v>150</v>
      </c>
      <c r="AC6" s="133" t="s">
        <v>150</v>
      </c>
      <c r="AD6" s="133" t="s">
        <v>150</v>
      </c>
      <c r="AE6" s="133" t="s">
        <v>150</v>
      </c>
      <c r="AF6" s="134"/>
      <c r="AG6" s="134"/>
      <c r="AH6" s="134"/>
      <c r="AI6" s="134"/>
      <c r="AJ6" s="220"/>
    </row>
    <row r="7" spans="2:36" ht="15" customHeight="1" x14ac:dyDescent="0.2">
      <c r="B7" s="223"/>
      <c r="C7" s="135" t="s">
        <v>163</v>
      </c>
      <c r="D7" s="135" t="s">
        <v>163</v>
      </c>
      <c r="E7" s="135" t="s">
        <v>163</v>
      </c>
      <c r="F7" s="135" t="s">
        <v>163</v>
      </c>
      <c r="G7" s="135" t="s">
        <v>163</v>
      </c>
      <c r="H7" s="135" t="s">
        <v>163</v>
      </c>
      <c r="I7" s="135" t="s">
        <v>163</v>
      </c>
      <c r="J7" s="135" t="s">
        <v>163</v>
      </c>
      <c r="K7" s="135" t="s">
        <v>19</v>
      </c>
      <c r="L7" s="135" t="s">
        <v>19</v>
      </c>
      <c r="M7" s="135" t="s">
        <v>19</v>
      </c>
      <c r="N7" s="135" t="s">
        <v>19</v>
      </c>
      <c r="O7" s="135" t="s">
        <v>19</v>
      </c>
      <c r="P7" s="135" t="s">
        <v>19</v>
      </c>
      <c r="Q7" s="135" t="s">
        <v>19</v>
      </c>
      <c r="R7" s="135" t="s">
        <v>19</v>
      </c>
      <c r="S7" s="134"/>
      <c r="T7" s="134"/>
      <c r="U7" s="134"/>
      <c r="V7" s="134"/>
      <c r="W7" s="135" t="s">
        <v>163</v>
      </c>
      <c r="X7" s="135" t="s">
        <v>163</v>
      </c>
      <c r="Y7" s="135" t="s">
        <v>19</v>
      </c>
      <c r="Z7" s="135" t="s">
        <v>19</v>
      </c>
      <c r="AA7" s="135" t="s">
        <v>19</v>
      </c>
      <c r="AB7" s="135" t="s">
        <v>19</v>
      </c>
      <c r="AC7" s="135" t="s">
        <v>19</v>
      </c>
      <c r="AD7" s="135" t="s">
        <v>19</v>
      </c>
      <c r="AE7" s="135" t="s">
        <v>19</v>
      </c>
      <c r="AF7" s="134"/>
      <c r="AG7" s="134"/>
      <c r="AH7" s="134"/>
      <c r="AI7" s="134"/>
      <c r="AJ7" s="220"/>
    </row>
    <row r="8" spans="2:36" ht="19.5" customHeight="1" x14ac:dyDescent="0.2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</row>
    <row r="9" spans="2:36" ht="19.5" customHeight="1" x14ac:dyDescent="0.2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</row>
    <row r="10" spans="2:36" ht="19.5" customHeight="1" x14ac:dyDescent="0.2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</row>
    <row r="11" spans="2:36" ht="19.5" customHeight="1" x14ac:dyDescent="0.2"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</row>
    <row r="12" spans="2:36" ht="19.5" customHeight="1" x14ac:dyDescent="0.2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</row>
    <row r="13" spans="2:36" ht="19.5" customHeight="1" x14ac:dyDescent="0.2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</row>
    <row r="14" spans="2:36" ht="19.5" customHeight="1" x14ac:dyDescent="0.2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</row>
    <row r="15" spans="2:36" ht="19.5" customHeight="1" x14ac:dyDescent="0.2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</row>
    <row r="16" spans="2:36" ht="19.5" customHeight="1" x14ac:dyDescent="0.2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</row>
    <row r="17" spans="2:36" ht="19.5" customHeight="1" x14ac:dyDescent="0.2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</row>
    <row r="18" spans="2:36" ht="19.5" customHeight="1" x14ac:dyDescent="0.2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</row>
    <row r="19" spans="2:36" ht="19.5" customHeight="1" x14ac:dyDescent="0.2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</row>
    <row r="20" spans="2:36" ht="19.5" customHeight="1" x14ac:dyDescent="0.2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</row>
    <row r="21" spans="2:36" ht="19.5" customHeight="1" x14ac:dyDescent="0.2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</row>
    <row r="22" spans="2:36" ht="19.5" customHeight="1" x14ac:dyDescent="0.2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</row>
    <row r="23" spans="2:36" ht="19.5" customHeight="1" x14ac:dyDescent="0.2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</row>
    <row r="24" spans="2:36" ht="19.5" customHeight="1" x14ac:dyDescent="0.2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</row>
    <row r="25" spans="2:36" ht="19.5" customHeight="1" x14ac:dyDescent="0.2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</row>
    <row r="26" spans="2:36" ht="19.5" customHeight="1" x14ac:dyDescent="0.2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</row>
    <row r="27" spans="2:36" ht="19.5" customHeight="1" x14ac:dyDescent="0.2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</row>
    <row r="28" spans="2:36" ht="19.5" customHeight="1" x14ac:dyDescent="0.2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</row>
    <row r="29" spans="2:36" ht="19.5" customHeight="1" x14ac:dyDescent="0.2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</row>
    <row r="30" spans="2:36" ht="19.5" customHeight="1" x14ac:dyDescent="0.2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</row>
    <row r="31" spans="2:36" ht="19.5" customHeight="1" x14ac:dyDescent="0.2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</row>
    <row r="32" spans="2:36" ht="19.5" customHeight="1" x14ac:dyDescent="0.2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</row>
    <row r="33" spans="2:36" ht="19.5" customHeight="1" x14ac:dyDescent="0.2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</row>
    <row r="34" spans="2:36" ht="19.5" customHeight="1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</row>
    <row r="35" spans="2:36" ht="19.5" customHeight="1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</row>
    <row r="36" spans="2:36" ht="19.5" customHeight="1" x14ac:dyDescent="0.2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</row>
    <row r="37" spans="2:36" ht="19.5" customHeight="1" x14ac:dyDescent="0.2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</row>
    <row r="38" spans="2:36" ht="19.5" customHeight="1" x14ac:dyDescent="0.2">
      <c r="B38" s="134" t="s">
        <v>164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</row>
    <row r="39" spans="2:36" x14ac:dyDescent="0.2">
      <c r="B39" s="1"/>
    </row>
    <row r="40" spans="2:36" x14ac:dyDescent="0.2">
      <c r="B40" s="1"/>
    </row>
    <row r="41" spans="2:36" ht="28" x14ac:dyDescent="0.2">
      <c r="B41" s="5"/>
    </row>
    <row r="42" spans="2:36" x14ac:dyDescent="0.2">
      <c r="B42" s="1"/>
    </row>
  </sheetData>
  <mergeCells count="18">
    <mergeCell ref="G5:J5"/>
    <mergeCell ref="K5:N5"/>
    <mergeCell ref="O5:R5"/>
    <mergeCell ref="Z5:AB5"/>
    <mergeCell ref="AC5:AE5"/>
    <mergeCell ref="B3:B7"/>
    <mergeCell ref="B2:AJ2"/>
    <mergeCell ref="C3:V3"/>
    <mergeCell ref="W3:Y3"/>
    <mergeCell ref="Z3:AI3"/>
    <mergeCell ref="AJ3:AJ7"/>
    <mergeCell ref="C4:J4"/>
    <mergeCell ref="K4:R4"/>
    <mergeCell ref="S4:V4"/>
    <mergeCell ref="W4:W5"/>
    <mergeCell ref="Z4:AE4"/>
    <mergeCell ref="AF4:AI4"/>
    <mergeCell ref="C5:F5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36"/>
  <sheetViews>
    <sheetView view="pageBreakPreview" zoomScaleNormal="55" zoomScaleSheetLayoutView="100" workbookViewId="0"/>
  </sheetViews>
  <sheetFormatPr defaultColWidth="9" defaultRowHeight="13" x14ac:dyDescent="0.2"/>
  <cols>
    <col min="1" max="1" width="5.90625" style="6" customWidth="1"/>
    <col min="2" max="2" width="23.90625" style="6" bestFit="1" customWidth="1"/>
    <col min="3" max="3" width="14.90625" style="6" bestFit="1" customWidth="1"/>
    <col min="4" max="10" width="14.90625" style="6" customWidth="1"/>
    <col min="11" max="11" width="7.453125" style="6" customWidth="1"/>
    <col min="12" max="13" width="9" style="6"/>
    <col min="14" max="21" width="7.453125" style="6" customWidth="1"/>
    <col min="22" max="22" width="6" style="6" customWidth="1"/>
    <col min="23" max="23" width="6.7265625" style="6" customWidth="1"/>
    <col min="24" max="24" width="6.6328125" style="6" customWidth="1"/>
    <col min="25" max="25" width="5.7265625" style="6" customWidth="1"/>
    <col min="26" max="26" width="11.36328125" style="6" bestFit="1" customWidth="1"/>
    <col min="27" max="27" width="5.453125" style="6" customWidth="1"/>
    <col min="28" max="28" width="6.7265625" style="6" customWidth="1"/>
    <col min="29" max="29" width="6.453125" style="6" customWidth="1"/>
    <col min="30" max="30" width="2.7265625" style="6" customWidth="1"/>
    <col min="31" max="34" width="9" style="6"/>
    <col min="35" max="35" width="5.26953125" style="6" customWidth="1"/>
    <col min="36" max="16384" width="9" style="6"/>
  </cols>
  <sheetData>
    <row r="1" spans="2:35" x14ac:dyDescent="0.2">
      <c r="B1" s="1"/>
    </row>
    <row r="2" spans="2:35" ht="14" x14ac:dyDescent="0.2">
      <c r="B2" s="300" t="s">
        <v>192</v>
      </c>
      <c r="C2" s="300"/>
      <c r="D2" s="300"/>
      <c r="E2" s="300"/>
      <c r="F2" s="300"/>
      <c r="G2" s="300"/>
      <c r="H2" s="300"/>
      <c r="I2" s="300"/>
      <c r="J2" s="300"/>
    </row>
    <row r="3" spans="2:35" s="7" customFormat="1" ht="14" x14ac:dyDescent="0.2">
      <c r="B3" s="9"/>
      <c r="C3" s="9"/>
      <c r="D3" s="9"/>
      <c r="E3" s="9"/>
      <c r="F3" s="9"/>
      <c r="G3" s="9"/>
      <c r="H3" s="9"/>
      <c r="I3" s="9"/>
      <c r="J3" s="9"/>
    </row>
    <row r="4" spans="2:35" x14ac:dyDescent="0.2">
      <c r="B4" s="131" t="s">
        <v>269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</row>
    <row r="5" spans="2:35" s="7" customFormat="1" x14ac:dyDescent="0.2">
      <c r="B5" s="8"/>
    </row>
    <row r="6" spans="2:35" x14ac:dyDescent="0.2">
      <c r="B6" s="128" t="s">
        <v>165</v>
      </c>
      <c r="C6" s="302"/>
      <c r="D6" s="302"/>
      <c r="E6" s="302"/>
      <c r="F6" s="302"/>
      <c r="G6" s="302"/>
      <c r="H6" s="302"/>
      <c r="I6" s="302"/>
      <c r="J6" s="302"/>
    </row>
    <row r="7" spans="2:35" ht="12.75" customHeight="1" x14ac:dyDescent="0.2">
      <c r="B7" s="129" t="s">
        <v>166</v>
      </c>
      <c r="C7" s="125" t="s">
        <v>167</v>
      </c>
      <c r="D7" s="125" t="s">
        <v>168</v>
      </c>
      <c r="E7" s="125" t="s">
        <v>167</v>
      </c>
      <c r="F7" s="125" t="s">
        <v>168</v>
      </c>
      <c r="G7" s="125" t="s">
        <v>167</v>
      </c>
      <c r="H7" s="125" t="s">
        <v>168</v>
      </c>
      <c r="I7" s="125" t="s">
        <v>167</v>
      </c>
      <c r="J7" s="125" t="s">
        <v>168</v>
      </c>
    </row>
    <row r="8" spans="2:35" x14ac:dyDescent="0.2">
      <c r="B8" s="122">
        <v>1</v>
      </c>
      <c r="C8" s="122"/>
      <c r="D8" s="124"/>
      <c r="E8" s="122"/>
      <c r="F8" s="122"/>
      <c r="G8" s="122"/>
      <c r="H8" s="122"/>
      <c r="I8" s="122"/>
      <c r="J8" s="122"/>
    </row>
    <row r="9" spans="2:35" x14ac:dyDescent="0.2">
      <c r="B9" s="122">
        <v>2</v>
      </c>
      <c r="C9" s="122"/>
      <c r="D9" s="124"/>
      <c r="E9" s="122"/>
      <c r="F9" s="122"/>
      <c r="G9" s="122"/>
      <c r="H9" s="122"/>
      <c r="I9" s="122"/>
      <c r="J9" s="122"/>
    </row>
    <row r="10" spans="2:35" x14ac:dyDescent="0.2">
      <c r="B10" s="122">
        <v>3</v>
      </c>
      <c r="C10" s="122"/>
      <c r="D10" s="124"/>
      <c r="E10" s="122"/>
      <c r="F10" s="122"/>
      <c r="G10" s="122"/>
      <c r="H10" s="122"/>
      <c r="I10" s="122"/>
      <c r="J10" s="122"/>
    </row>
    <row r="11" spans="2:35" x14ac:dyDescent="0.2">
      <c r="B11" s="122">
        <v>4</v>
      </c>
      <c r="C11" s="122"/>
      <c r="D11" s="124"/>
      <c r="E11" s="122"/>
      <c r="F11" s="122"/>
      <c r="G11" s="122"/>
      <c r="H11" s="122"/>
      <c r="I11" s="122"/>
      <c r="J11" s="122"/>
    </row>
    <row r="12" spans="2:35" x14ac:dyDescent="0.2">
      <c r="B12" s="122">
        <v>5</v>
      </c>
      <c r="C12" s="122"/>
      <c r="D12" s="124"/>
      <c r="E12" s="122"/>
      <c r="F12" s="122"/>
      <c r="G12" s="122"/>
      <c r="H12" s="122"/>
      <c r="I12" s="122"/>
      <c r="J12" s="122"/>
    </row>
    <row r="13" spans="2:35" x14ac:dyDescent="0.2">
      <c r="B13" s="122">
        <v>6</v>
      </c>
      <c r="C13" s="124"/>
      <c r="D13" s="124"/>
      <c r="E13" s="124"/>
      <c r="F13" s="124"/>
      <c r="G13" s="124"/>
      <c r="H13" s="124"/>
      <c r="I13" s="124"/>
      <c r="J13" s="124"/>
    </row>
    <row r="14" spans="2:35" x14ac:dyDescent="0.2">
      <c r="B14" s="122">
        <v>7</v>
      </c>
      <c r="C14" s="124"/>
      <c r="D14" s="124"/>
      <c r="E14" s="124"/>
      <c r="F14" s="124"/>
      <c r="G14" s="124"/>
      <c r="H14" s="124"/>
      <c r="I14" s="124"/>
      <c r="J14" s="124"/>
    </row>
    <row r="15" spans="2:35" x14ac:dyDescent="0.2">
      <c r="B15" s="122">
        <v>8</v>
      </c>
      <c r="C15" s="124"/>
      <c r="D15" s="124"/>
      <c r="E15" s="124"/>
      <c r="F15" s="124"/>
      <c r="G15" s="124"/>
      <c r="H15" s="124"/>
      <c r="I15" s="124"/>
      <c r="J15" s="124"/>
    </row>
    <row r="16" spans="2:35" x14ac:dyDescent="0.2">
      <c r="B16" s="122">
        <v>9</v>
      </c>
      <c r="C16" s="124"/>
      <c r="D16" s="124"/>
      <c r="E16" s="124"/>
      <c r="F16" s="124"/>
      <c r="G16" s="124"/>
      <c r="H16" s="124"/>
      <c r="I16" s="124"/>
      <c r="J16" s="124"/>
    </row>
    <row r="17" spans="1:10" x14ac:dyDescent="0.2">
      <c r="B17" s="122">
        <v>10</v>
      </c>
      <c r="C17" s="124"/>
      <c r="D17" s="124"/>
      <c r="E17" s="124"/>
      <c r="F17" s="124"/>
      <c r="G17" s="124"/>
      <c r="H17" s="124"/>
      <c r="I17" s="124"/>
      <c r="J17" s="124"/>
    </row>
    <row r="18" spans="1:10" ht="13.5" thickBot="1" x14ac:dyDescent="0.25"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13.5" thickTop="1" x14ac:dyDescent="0.2">
      <c r="B19" s="126" t="s">
        <v>169</v>
      </c>
      <c r="C19" s="303"/>
      <c r="D19" s="303"/>
      <c r="E19" s="303"/>
      <c r="F19" s="303"/>
      <c r="G19" s="303"/>
      <c r="H19" s="303"/>
      <c r="I19" s="303"/>
      <c r="J19" s="303"/>
    </row>
    <row r="20" spans="1:10" x14ac:dyDescent="0.2">
      <c r="B20" s="123" t="s">
        <v>170</v>
      </c>
      <c r="C20" s="302"/>
      <c r="D20" s="302"/>
      <c r="E20" s="302"/>
      <c r="F20" s="302"/>
      <c r="G20" s="302"/>
      <c r="H20" s="302"/>
      <c r="I20" s="302"/>
      <c r="J20" s="302"/>
    </row>
    <row r="21" spans="1:10" x14ac:dyDescent="0.2">
      <c r="B21" s="123" t="s">
        <v>171</v>
      </c>
      <c r="C21" s="302"/>
      <c r="D21" s="302"/>
      <c r="E21" s="302"/>
      <c r="F21" s="302"/>
      <c r="G21" s="302"/>
      <c r="H21" s="302"/>
      <c r="I21" s="302"/>
      <c r="J21" s="302"/>
    </row>
    <row r="22" spans="1:10" x14ac:dyDescent="0.2">
      <c r="B22" s="123" t="s">
        <v>172</v>
      </c>
      <c r="C22" s="302"/>
      <c r="D22" s="302"/>
      <c r="E22" s="302"/>
      <c r="F22" s="302"/>
      <c r="G22" s="302"/>
      <c r="H22" s="302"/>
      <c r="I22" s="302"/>
      <c r="J22" s="302"/>
    </row>
    <row r="23" spans="1:10" x14ac:dyDescent="0.2">
      <c r="B23" s="1"/>
    </row>
    <row r="24" spans="1:10" x14ac:dyDescent="0.2">
      <c r="B24" s="1"/>
    </row>
    <row r="25" spans="1:10" x14ac:dyDescent="0.2">
      <c r="B25" s="1"/>
    </row>
    <row r="26" spans="1:10" ht="44.25" customHeight="1" x14ac:dyDescent="0.2">
      <c r="A26" s="218"/>
      <c r="B26" s="301" t="s">
        <v>173</v>
      </c>
      <c r="C26" s="304" t="s">
        <v>270</v>
      </c>
      <c r="D26" s="304"/>
      <c r="E26" s="304"/>
      <c r="F26" s="218"/>
    </row>
    <row r="27" spans="1:10" ht="26.25" customHeight="1" x14ac:dyDescent="0.2">
      <c r="A27" s="218"/>
      <c r="B27" s="301"/>
      <c r="C27" s="304" t="s">
        <v>271</v>
      </c>
      <c r="D27" s="304"/>
      <c r="E27" s="304"/>
      <c r="F27" s="218"/>
    </row>
    <row r="28" spans="1:10" ht="29.65" customHeight="1" x14ac:dyDescent="0.2">
      <c r="A28" s="218"/>
      <c r="B28" s="121" t="s">
        <v>174</v>
      </c>
      <c r="C28" s="218"/>
      <c r="D28" s="219" t="s">
        <v>272</v>
      </c>
      <c r="E28" s="218"/>
      <c r="F28" s="218"/>
    </row>
    <row r="29" spans="1:10" x14ac:dyDescent="0.2">
      <c r="B29" s="1"/>
    </row>
    <row r="30" spans="1:10" x14ac:dyDescent="0.2">
      <c r="B30" s="1"/>
    </row>
    <row r="31" spans="1:10" x14ac:dyDescent="0.2">
      <c r="B31" s="1"/>
    </row>
    <row r="33" spans="2:2" x14ac:dyDescent="0.2">
      <c r="B33" s="3"/>
    </row>
    <row r="34" spans="2:2" x14ac:dyDescent="0.2">
      <c r="B34" s="1"/>
    </row>
    <row r="35" spans="2:2" ht="28" x14ac:dyDescent="0.2">
      <c r="B35" s="5"/>
    </row>
    <row r="36" spans="2:2" x14ac:dyDescent="0.2">
      <c r="B36" s="1"/>
    </row>
  </sheetData>
  <mergeCells count="24">
    <mergeCell ref="C26:E26"/>
    <mergeCell ref="C27:E27"/>
    <mergeCell ref="G20:H20"/>
    <mergeCell ref="I20:J20"/>
    <mergeCell ref="C6:D6"/>
    <mergeCell ref="E6:F6"/>
    <mergeCell ref="G6:H6"/>
    <mergeCell ref="I6:J6"/>
    <mergeCell ref="B2:J2"/>
    <mergeCell ref="B26:B27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29"/>
  <sheetViews>
    <sheetView view="pageBreakPreview" zoomScaleNormal="70" zoomScaleSheetLayoutView="100" workbookViewId="0"/>
  </sheetViews>
  <sheetFormatPr defaultColWidth="9" defaultRowHeight="13" x14ac:dyDescent="0.2"/>
  <cols>
    <col min="1" max="1" width="6.6328125" style="6" customWidth="1"/>
    <col min="2" max="6" width="8.453125" style="6" customWidth="1"/>
    <col min="7" max="12" width="7.6328125" style="6" customWidth="1"/>
    <col min="13" max="15" width="8.6328125" style="6" customWidth="1"/>
    <col min="16" max="16" width="12.08984375" style="6" customWidth="1"/>
    <col min="17" max="17" width="4.6328125" style="6" customWidth="1"/>
    <col min="18" max="22" width="7.453125" style="6" customWidth="1"/>
    <col min="23" max="23" width="6" style="6" customWidth="1"/>
    <col min="24" max="24" width="6.7265625" style="6" customWidth="1"/>
    <col min="25" max="25" width="6.6328125" style="6" customWidth="1"/>
    <col min="26" max="26" width="5.7265625" style="6" customWidth="1"/>
    <col min="27" max="27" width="11.36328125" style="6" bestFit="1" customWidth="1"/>
    <col min="28" max="28" width="5.453125" style="6" customWidth="1"/>
    <col min="29" max="29" width="6.7265625" style="6" customWidth="1"/>
    <col min="30" max="30" width="6.453125" style="6" customWidth="1"/>
    <col min="31" max="31" width="2.7265625" style="6" customWidth="1"/>
    <col min="32" max="35" width="9" style="6"/>
    <col min="36" max="36" width="5.26953125" style="6" customWidth="1"/>
    <col min="37" max="16384" width="9" style="6"/>
  </cols>
  <sheetData>
    <row r="1" spans="2:16" ht="10" customHeight="1" x14ac:dyDescent="0.2">
      <c r="B1" s="1"/>
    </row>
    <row r="2" spans="2:16" ht="16.5" x14ac:dyDescent="0.2">
      <c r="B2" s="305" t="s">
        <v>193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spans="2:16" x14ac:dyDescent="0.2">
      <c r="B3" s="3"/>
    </row>
    <row r="4" spans="2:16" ht="17.149999999999999" customHeight="1" x14ac:dyDescent="0.2">
      <c r="B4" s="220" t="s">
        <v>175</v>
      </c>
      <c r="C4" s="220" t="s">
        <v>176</v>
      </c>
      <c r="D4" s="220"/>
      <c r="E4" s="151" t="s">
        <v>177</v>
      </c>
      <c r="F4" s="151" t="s">
        <v>178</v>
      </c>
      <c r="G4" s="220" t="s">
        <v>179</v>
      </c>
      <c r="H4" s="220"/>
      <c r="I4" s="220"/>
      <c r="J4" s="220"/>
      <c r="K4" s="220"/>
      <c r="L4" s="220"/>
      <c r="M4" s="151" t="s">
        <v>180</v>
      </c>
      <c r="N4" s="151" t="s">
        <v>181</v>
      </c>
      <c r="O4" s="151" t="s">
        <v>182</v>
      </c>
      <c r="P4" s="220" t="s">
        <v>6</v>
      </c>
    </row>
    <row r="5" spans="2:16" ht="17.149999999999999" customHeight="1" x14ac:dyDescent="0.2">
      <c r="B5" s="220"/>
      <c r="C5" s="134" t="s">
        <v>183</v>
      </c>
      <c r="D5" s="134" t="s">
        <v>184</v>
      </c>
      <c r="E5" s="149" t="s">
        <v>19</v>
      </c>
      <c r="F5" s="149" t="s">
        <v>19</v>
      </c>
      <c r="G5" s="134"/>
      <c r="H5" s="134"/>
      <c r="I5" s="134"/>
      <c r="J5" s="134"/>
      <c r="K5" s="134"/>
      <c r="L5" s="134"/>
      <c r="M5" s="149" t="s">
        <v>39</v>
      </c>
      <c r="N5" s="149" t="s">
        <v>42</v>
      </c>
      <c r="O5" s="149" t="s">
        <v>39</v>
      </c>
      <c r="P5" s="220"/>
    </row>
    <row r="6" spans="2:16" ht="19.899999999999999" customHeight="1" x14ac:dyDescent="0.2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2:16" ht="19.899999999999999" customHeight="1" x14ac:dyDescent="0.2">
      <c r="B7" s="195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2:16" ht="19.899999999999999" customHeight="1" x14ac:dyDescent="0.2">
      <c r="B8" s="195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2:16" ht="19.899999999999999" customHeight="1" x14ac:dyDescent="0.2">
      <c r="B9" s="195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2:16" ht="19.899999999999999" customHeight="1" x14ac:dyDescent="0.2">
      <c r="B10" s="195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2:16" ht="19.899999999999999" customHeight="1" x14ac:dyDescent="0.2">
      <c r="B11" s="195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</row>
    <row r="12" spans="2:16" ht="19.899999999999999" customHeight="1" x14ac:dyDescent="0.2">
      <c r="B12" s="195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</row>
    <row r="13" spans="2:16" ht="19.899999999999999" customHeight="1" x14ac:dyDescent="0.2">
      <c r="B13" s="195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</row>
    <row r="14" spans="2:16" ht="19.899999999999999" customHeight="1" x14ac:dyDescent="0.2">
      <c r="B14" s="195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</row>
    <row r="15" spans="2:16" ht="19.899999999999999" customHeight="1" x14ac:dyDescent="0.2">
      <c r="B15" s="195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</row>
    <row r="16" spans="2:16" ht="19.899999999999999" customHeight="1" x14ac:dyDescent="0.2">
      <c r="B16" s="195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</row>
    <row r="17" spans="2:16" ht="19.899999999999999" customHeight="1" x14ac:dyDescent="0.2">
      <c r="B17" s="195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8" spans="2:16" ht="19.899999999999999" customHeight="1" x14ac:dyDescent="0.2">
      <c r="B18" s="195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</row>
    <row r="19" spans="2:16" ht="19.899999999999999" customHeight="1" x14ac:dyDescent="0.2">
      <c r="B19" s="195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</row>
    <row r="20" spans="2:16" ht="19.899999999999999" customHeight="1" x14ac:dyDescent="0.2">
      <c r="B20" s="195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1" spans="2:16" ht="19.899999999999999" customHeight="1" x14ac:dyDescent="0.2">
      <c r="B21" s="195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</row>
    <row r="22" spans="2:16" ht="19.899999999999999" customHeight="1" x14ac:dyDescent="0.2">
      <c r="B22" s="195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</row>
    <row r="23" spans="2:16" ht="19.899999999999999" customHeight="1" x14ac:dyDescent="0.2">
      <c r="B23" s="195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</row>
    <row r="24" spans="2:16" ht="19.899999999999999" customHeight="1" x14ac:dyDescent="0.2">
      <c r="B24" s="195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</row>
    <row r="25" spans="2:16" ht="10" customHeight="1" x14ac:dyDescent="0.2">
      <c r="B25" s="4"/>
    </row>
    <row r="26" spans="2:16" x14ac:dyDescent="0.2">
      <c r="B26" s="4"/>
    </row>
    <row r="27" spans="2:16" x14ac:dyDescent="0.2">
      <c r="B27" s="1"/>
    </row>
    <row r="28" spans="2:16" ht="28" x14ac:dyDescent="0.2">
      <c r="B28" s="5"/>
    </row>
    <row r="29" spans="2:16" x14ac:dyDescent="0.2">
      <c r="B29" s="1"/>
    </row>
  </sheetData>
  <mergeCells count="5">
    <mergeCell ref="B2:P2"/>
    <mergeCell ref="B4:B5"/>
    <mergeCell ref="C4:D4"/>
    <mergeCell ref="G4:L4"/>
    <mergeCell ref="P4:P5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9"/>
  <sheetViews>
    <sheetView view="pageBreakPreview" zoomScaleNormal="85" zoomScaleSheetLayoutView="100" workbookViewId="0"/>
  </sheetViews>
  <sheetFormatPr defaultColWidth="9" defaultRowHeight="13" x14ac:dyDescent="0.2"/>
  <cols>
    <col min="1" max="1" width="6.6328125" style="6" customWidth="1"/>
    <col min="2" max="15" width="8.6328125" style="6" customWidth="1"/>
    <col min="16" max="16" width="4.6328125" style="6" customWidth="1"/>
    <col min="17" max="22" width="7.453125" style="6" customWidth="1"/>
    <col min="23" max="23" width="6" style="6" customWidth="1"/>
    <col min="24" max="24" width="6.7265625" style="6" customWidth="1"/>
    <col min="25" max="25" width="6.6328125" style="6" customWidth="1"/>
    <col min="26" max="26" width="5.7265625" style="6" customWidth="1"/>
    <col min="27" max="27" width="11.36328125" style="6" bestFit="1" customWidth="1"/>
    <col min="28" max="28" width="5.453125" style="6" customWidth="1"/>
    <col min="29" max="29" width="6.7265625" style="6" customWidth="1"/>
    <col min="30" max="30" width="6.453125" style="6" customWidth="1"/>
    <col min="31" max="31" width="2.7265625" style="6" customWidth="1"/>
    <col min="32" max="35" width="9" style="6"/>
    <col min="36" max="36" width="5.26953125" style="6" customWidth="1"/>
    <col min="37" max="16384" width="9" style="6"/>
  </cols>
  <sheetData>
    <row r="1" spans="2:15" ht="10" customHeight="1" x14ac:dyDescent="0.2">
      <c r="B1" s="1"/>
    </row>
    <row r="2" spans="2:15" ht="16.5" customHeight="1" x14ac:dyDescent="0.2">
      <c r="B2" s="305" t="s">
        <v>195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2:15" x14ac:dyDescent="0.2">
      <c r="B3" s="4"/>
    </row>
    <row r="4" spans="2:15" ht="17.149999999999999" customHeight="1" x14ac:dyDescent="0.2">
      <c r="B4" s="220" t="s">
        <v>175</v>
      </c>
      <c r="C4" s="220" t="s">
        <v>176</v>
      </c>
      <c r="D4" s="220"/>
      <c r="E4" s="151" t="s">
        <v>177</v>
      </c>
      <c r="F4" s="151" t="s">
        <v>185</v>
      </c>
      <c r="G4" s="220" t="s">
        <v>186</v>
      </c>
      <c r="H4" s="220"/>
      <c r="I4" s="220"/>
      <c r="J4" s="220"/>
      <c r="K4" s="220"/>
      <c r="L4" s="220"/>
      <c r="M4" s="151" t="s">
        <v>180</v>
      </c>
      <c r="N4" s="151" t="s">
        <v>181</v>
      </c>
      <c r="O4" s="220" t="s">
        <v>6</v>
      </c>
    </row>
    <row r="5" spans="2:15" ht="17.149999999999999" customHeight="1" x14ac:dyDescent="0.2">
      <c r="B5" s="220"/>
      <c r="C5" s="134" t="s">
        <v>183</v>
      </c>
      <c r="D5" s="134" t="s">
        <v>184</v>
      </c>
      <c r="E5" s="149" t="s">
        <v>19</v>
      </c>
      <c r="F5" s="149" t="s">
        <v>19</v>
      </c>
      <c r="G5" s="134"/>
      <c r="H5" s="134"/>
      <c r="I5" s="134"/>
      <c r="J5" s="134"/>
      <c r="K5" s="134"/>
      <c r="L5" s="134"/>
      <c r="M5" s="163" t="s">
        <v>187</v>
      </c>
      <c r="N5" s="163" t="s">
        <v>188</v>
      </c>
      <c r="O5" s="220"/>
    </row>
    <row r="6" spans="2:15" ht="19.899999999999999" customHeight="1" x14ac:dyDescent="0.2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2:15" ht="19.899999999999999" customHeight="1" x14ac:dyDescent="0.2">
      <c r="B7" s="195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2:15" ht="19.899999999999999" customHeight="1" x14ac:dyDescent="0.2">
      <c r="B8" s="195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2:15" ht="19.899999999999999" customHeight="1" x14ac:dyDescent="0.2">
      <c r="B9" s="195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pans="2:15" ht="19.899999999999999" customHeight="1" x14ac:dyDescent="0.2">
      <c r="B10" s="195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2:15" ht="19.899999999999999" customHeight="1" x14ac:dyDescent="0.2">
      <c r="B11" s="195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</row>
    <row r="12" spans="2:15" ht="19.899999999999999" customHeight="1" x14ac:dyDescent="0.2">
      <c r="B12" s="195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</row>
    <row r="13" spans="2:15" ht="19.899999999999999" customHeight="1" x14ac:dyDescent="0.2">
      <c r="B13" s="195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</row>
    <row r="14" spans="2:15" ht="19.899999999999999" customHeight="1" x14ac:dyDescent="0.2">
      <c r="B14" s="195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</row>
    <row r="15" spans="2:15" ht="19.899999999999999" customHeight="1" x14ac:dyDescent="0.2">
      <c r="B15" s="195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2:15" ht="19.899999999999999" customHeight="1" x14ac:dyDescent="0.2">
      <c r="B16" s="195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2:15" ht="19.899999999999999" customHeight="1" x14ac:dyDescent="0.2">
      <c r="B17" s="195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2:15" ht="19.899999999999999" customHeight="1" x14ac:dyDescent="0.2">
      <c r="B18" s="195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</row>
    <row r="19" spans="2:15" ht="19.899999999999999" customHeight="1" x14ac:dyDescent="0.2">
      <c r="B19" s="195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2:15" ht="19.899999999999999" customHeight="1" x14ac:dyDescent="0.2">
      <c r="B20" s="195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</row>
    <row r="21" spans="2:15" ht="19.899999999999999" customHeight="1" x14ac:dyDescent="0.2">
      <c r="B21" s="195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2:15" ht="19.899999999999999" customHeight="1" x14ac:dyDescent="0.2">
      <c r="B22" s="195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2:15" ht="19.899999999999999" customHeight="1" x14ac:dyDescent="0.2">
      <c r="B23" s="195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</row>
    <row r="24" spans="2:15" ht="19.899999999999999" customHeight="1" x14ac:dyDescent="0.2">
      <c r="B24" s="195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2:15" ht="10" customHeight="1" x14ac:dyDescent="0.2">
      <c r="B25" s="4"/>
    </row>
    <row r="26" spans="2:15" x14ac:dyDescent="0.2">
      <c r="B26" s="4"/>
    </row>
    <row r="27" spans="2:15" x14ac:dyDescent="0.2">
      <c r="B27" s="1"/>
    </row>
    <row r="28" spans="2:15" ht="28" x14ac:dyDescent="0.2">
      <c r="B28" s="5"/>
    </row>
    <row r="29" spans="2:15" x14ac:dyDescent="0.2">
      <c r="B29" s="1"/>
    </row>
  </sheetData>
  <mergeCells count="5">
    <mergeCell ref="B2:O2"/>
    <mergeCell ref="B4:B5"/>
    <mergeCell ref="C4:D4"/>
    <mergeCell ref="G4:L4"/>
    <mergeCell ref="O4:O5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82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草地造成</vt:lpstr>
      <vt:lpstr>土壌改良</vt:lpstr>
      <vt:lpstr>暗渠排水</vt:lpstr>
      <vt:lpstr>暗渠排水記載例</vt:lpstr>
      <vt:lpstr>暗渠集計表(1)</vt:lpstr>
      <vt:lpstr>暗渠排水(2)</vt:lpstr>
      <vt:lpstr>整地工</vt:lpstr>
      <vt:lpstr>農道</vt:lpstr>
      <vt:lpstr>用水路(1)</vt:lpstr>
      <vt:lpstr>用水路(2)</vt:lpstr>
      <vt:lpstr>排水路(1)</vt:lpstr>
      <vt:lpstr>排水路(2)</vt:lpstr>
      <vt:lpstr>'暗渠集計表(1)'!Print_Area</vt:lpstr>
      <vt:lpstr>暗渠排水!Print_Area</vt:lpstr>
      <vt:lpstr>'暗渠排水(2)'!Print_Area</vt:lpstr>
      <vt:lpstr>暗渠排水記載例!Print_Area</vt:lpstr>
      <vt:lpstr>整地工!Print_Area</vt:lpstr>
      <vt:lpstr>草地造成!Print_Area</vt:lpstr>
      <vt:lpstr>土壌改良!Print_Area</vt:lpstr>
      <vt:lpstr>農道!Print_Area</vt:lpstr>
      <vt:lpstr>'排水路(1)'!Print_Area</vt:lpstr>
      <vt:lpstr>'排水路(2)'!Print_Area</vt:lpstr>
      <vt:lpstr>'用水路(1)'!Print_Area</vt:lpstr>
      <vt:lpstr>'用水路(2)'!Print_Area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草地造成工調書</dc:title>
  <dc:creator>tsugawa</dc:creator>
  <cp:lastModifiedBy>TOMIOKA</cp:lastModifiedBy>
  <cp:revision>3</cp:revision>
  <cp:lastPrinted>2022-01-17T08:19:15Z</cp:lastPrinted>
  <dcterms:created xsi:type="dcterms:W3CDTF">2021-12-14T05:18:00Z</dcterms:created>
  <dcterms:modified xsi:type="dcterms:W3CDTF">2022-01-25T01:07:42Z</dcterms:modified>
</cp:coreProperties>
</file>